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ic01cnf.cnaf-ep.cnaf\dser\Donnees_individuelles\DSPA\PSGAS\JCLEM\Données Internet\"/>
    </mc:Choice>
  </mc:AlternateContent>
  <xr:revisionPtr revIDLastSave="0" documentId="14_{820D20D7-046F-4F0D-9D18-5B2FC53664DA}" xr6:coauthVersionLast="36" xr6:coauthVersionMax="36" xr10:uidLastSave="{00000000-0000-0000-0000-000000000000}"/>
  <bookViews>
    <workbookView xWindow="330" yWindow="-120" windowWidth="24990" windowHeight="15390" firstSheet="1" activeTab="7" xr2:uid="{73D19EE1-7CFF-4B51-830A-61D2348B717B}"/>
  </bookViews>
  <sheets>
    <sheet name="2013" sheetId="3" r:id="rId1"/>
    <sheet name="2014" sheetId="4" r:id="rId2"/>
    <sheet name="2015" sheetId="5" r:id="rId3"/>
    <sheet name="2016" sheetId="6" r:id="rId4"/>
    <sheet name="2017" sheetId="2" r:id="rId5"/>
    <sheet name="2018" sheetId="1" r:id="rId6"/>
    <sheet name="2019" sheetId="8" r:id="rId7"/>
    <sheet name="Série" sheetId="7" r:id="rId8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4" i="8" l="1"/>
  <c r="C24" i="8"/>
  <c r="D24" i="8"/>
  <c r="E24" i="8"/>
  <c r="E16" i="8"/>
  <c r="E17" i="8"/>
  <c r="E18" i="8"/>
  <c r="E19" i="8"/>
  <c r="E20" i="8"/>
  <c r="E21" i="8"/>
  <c r="E22" i="8"/>
  <c r="E23" i="8"/>
  <c r="B18" i="8"/>
  <c r="C18" i="8"/>
  <c r="D18" i="8"/>
  <c r="B19" i="8"/>
  <c r="C19" i="8"/>
  <c r="D19" i="8"/>
  <c r="B20" i="8"/>
  <c r="C20" i="8"/>
  <c r="D20" i="8"/>
  <c r="B21" i="8"/>
  <c r="B22" i="8"/>
  <c r="C22" i="8"/>
  <c r="D22" i="8"/>
  <c r="C23" i="8"/>
  <c r="D23" i="8"/>
  <c r="C16" i="8"/>
  <c r="D16" i="8"/>
  <c r="C17" i="8"/>
  <c r="D17" i="8"/>
  <c r="B17" i="8"/>
  <c r="B16" i="8"/>
  <c r="E12" i="8"/>
  <c r="D12" i="8"/>
  <c r="C12" i="8"/>
  <c r="B12" i="8"/>
</calcChain>
</file>

<file path=xl/sharedStrings.xml><?xml version="1.0" encoding="utf-8"?>
<sst xmlns="http://schemas.openxmlformats.org/spreadsheetml/2006/main" count="249" uniqueCount="43">
  <si>
    <t>Les dépenses d'action sociale en fonction de la nature des dépenses</t>
  </si>
  <si>
    <t>Dom</t>
  </si>
  <si>
    <t>Aides financières</t>
  </si>
  <si>
    <t>Investissement</t>
  </si>
  <si>
    <t>Fonctionnement</t>
  </si>
  <si>
    <t>Total</t>
  </si>
  <si>
    <t>Structure</t>
  </si>
  <si>
    <t>Accueil du jeunes enfant de 0 à 6 ans</t>
  </si>
  <si>
    <t xml:space="preserve">Temps libre des enfants et des familles  </t>
  </si>
  <si>
    <t xml:space="preserve">Accompagnement social des familles et leurs enfants  </t>
  </si>
  <si>
    <t xml:space="preserve">Logement et habitat  </t>
  </si>
  <si>
    <t>Animation de la vie sociale</t>
  </si>
  <si>
    <t xml:space="preserve">Prestations supplémentaires aux familles  </t>
  </si>
  <si>
    <t xml:space="preserve">Accompagnement de la fonction parentale et autres actions </t>
  </si>
  <si>
    <t>Logistique des œuvres</t>
  </si>
  <si>
    <t xml:space="preserve"> Total </t>
  </si>
  <si>
    <t>Evolution 2013/2012</t>
  </si>
  <si>
    <t>Source : Cnaf-Dser Fichier VFDAS 2013</t>
  </si>
  <si>
    <t>Aides financières
 aux familles</t>
  </si>
  <si>
    <r>
      <t xml:space="preserve">Total </t>
    </r>
    <r>
      <rPr>
        <sz val="10"/>
        <color rgb="FFFF0000"/>
        <rFont val="Optima"/>
        <family val="2"/>
      </rPr>
      <t>(structure en %)</t>
    </r>
  </si>
  <si>
    <t>Total Général</t>
  </si>
  <si>
    <t>Source : Cnaf-Dser Fichier VFDAS 2014</t>
  </si>
  <si>
    <t>Evolution 2014/2013</t>
  </si>
  <si>
    <t>Evolution 2015/2014</t>
  </si>
  <si>
    <t>Source : Cnaf-Dser Fichier VFDAS 2015</t>
  </si>
  <si>
    <t>Evolution 2016/2015</t>
  </si>
  <si>
    <t>Source : Cnaf-Dser Fichier VFDAS 2016</t>
  </si>
  <si>
    <t>Evolution 2017/20126</t>
  </si>
  <si>
    <t>Source : Cnaf-Dser Fichier VFDAS 2017</t>
  </si>
  <si>
    <t>Evolution 2018/2017</t>
  </si>
  <si>
    <t>Source : Cnaf-Dser Fichier VFDAS 2018</t>
  </si>
  <si>
    <t>Valeurs</t>
  </si>
  <si>
    <t>Source : Cnaf - Dser Fichier VFDAS</t>
  </si>
  <si>
    <t>Evolutions en %</t>
  </si>
  <si>
    <t>2014/2013</t>
  </si>
  <si>
    <t>2015/2014</t>
  </si>
  <si>
    <t>2016/2015</t>
  </si>
  <si>
    <t>2017/2016</t>
  </si>
  <si>
    <t>2018/2017</t>
  </si>
  <si>
    <t xml:space="preserve"> Dépenses d'action sociale des Caf dans les Dom, selon la nature de la dépense</t>
  </si>
  <si>
    <t>Source : Cnaf-Dser Fichier VFDAS 2019</t>
  </si>
  <si>
    <t>Evolution 2019/2018</t>
  </si>
  <si>
    <t>2019/2018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</si>
</sst>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&quot;  &quot;"/>
    <numFmt numFmtId="165" formatCode="0.0&quot; &quot;"/>
    <numFmt numFmtId="166" formatCode="_-* #,##0.0\ _€_-;\-* #,##0.0\ _€_-;_-* &quot;-&quot;??\ _€_-;_-@_-"/>
    <numFmt numFmtId="167" formatCode="0.0&quot;     &quot;"/>
    <numFmt numFmtId="168" formatCode="0.0&quot;    &quot;\ "/>
    <numFmt numFmtId="169" formatCode="0.0&quot;   &quot;"/>
    <numFmt numFmtId="170" formatCode="0.0&quot;      &quot;"/>
  </numFmts>
  <fonts count="22" x14ac:knownFonts="1">
    <font>
      <sz val="11"/>
      <color theme="1"/>
      <name val="Calibri"/>
      <family val="2"/>
      <scheme val="minor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sz val="11"/>
      <color theme="1"/>
      <name val="Calibri"/>
      <family val="2"/>
      <scheme val="minor"/>
    </font>
    <font>
      <b/>
      <sz val="9"/>
      <color rgb="FFFF0000"/>
      <name val="Opti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Optima"/>
      <family val="2"/>
    </font>
    <font>
      <b/>
      <sz val="10"/>
      <color rgb="FFFF0000"/>
      <name val="Optima"/>
      <family val="2"/>
    </font>
    <font>
      <sz val="10"/>
      <color theme="1"/>
      <name val="Optima"/>
      <family val="2"/>
    </font>
    <font>
      <b/>
      <sz val="10"/>
      <name val="Optima"/>
      <family val="2"/>
    </font>
    <font>
      <b/>
      <sz val="11"/>
      <color rgb="FFFF0000"/>
      <name val="Optima"/>
      <family val="2"/>
    </font>
    <font>
      <sz val="11"/>
      <color theme="1"/>
      <name val="Optima"/>
      <family val="2"/>
    </font>
    <font>
      <b/>
      <sz val="11"/>
      <color theme="1"/>
      <name val="Optima"/>
      <family val="2"/>
    </font>
    <font>
      <b/>
      <sz val="10"/>
      <color indexed="10"/>
      <name val="Optima"/>
      <family val="2"/>
    </font>
    <font>
      <sz val="10"/>
      <color indexed="10"/>
      <name val="Optima"/>
      <family val="2"/>
    </font>
    <font>
      <b/>
      <sz val="11"/>
      <name val="Optima"/>
      <family val="2"/>
    </font>
    <font>
      <sz val="11"/>
      <name val="Optim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164" fontId="3" fillId="0" borderId="13" xfId="0" applyNumberFormat="1" applyFont="1" applyFill="1" applyBorder="1"/>
    <xf numFmtId="164" fontId="3" fillId="0" borderId="14" xfId="0" applyNumberFormat="1" applyFont="1" applyFill="1" applyBorder="1"/>
    <xf numFmtId="164" fontId="3" fillId="0" borderId="15" xfId="0" applyNumberFormat="1" applyFont="1" applyFill="1" applyBorder="1"/>
    <xf numFmtId="164" fontId="3" fillId="0" borderId="16" xfId="0" applyNumberFormat="1" applyFont="1" applyFill="1" applyBorder="1" applyAlignment="1">
      <alignment vertical="center"/>
    </xf>
    <xf numFmtId="165" fontId="3" fillId="0" borderId="17" xfId="0" applyNumberFormat="1" applyFont="1" applyFill="1" applyBorder="1" applyAlignment="1">
      <alignment vertical="center"/>
    </xf>
    <xf numFmtId="164" fontId="3" fillId="0" borderId="19" xfId="0" applyNumberFormat="1" applyFont="1" applyFill="1" applyBorder="1"/>
    <xf numFmtId="164" fontId="3" fillId="0" borderId="20" xfId="0" applyNumberFormat="1" applyFont="1" applyFill="1" applyBorder="1"/>
    <xf numFmtId="165" fontId="3" fillId="0" borderId="21" xfId="0" applyNumberFormat="1" applyFont="1" applyFill="1" applyBorder="1" applyAlignment="1">
      <alignment vertical="center"/>
    </xf>
    <xf numFmtId="164" fontId="3" fillId="0" borderId="20" xfId="0" applyNumberFormat="1" applyFont="1" applyFill="1" applyBorder="1" applyAlignment="1">
      <alignment vertical="center"/>
    </xf>
    <xf numFmtId="164" fontId="1" fillId="0" borderId="23" xfId="0" applyNumberFormat="1" applyFont="1" applyFill="1" applyBorder="1" applyAlignment="1">
      <alignment vertical="center"/>
    </xf>
    <xf numFmtId="164" fontId="1" fillId="0" borderId="24" xfId="0" applyNumberFormat="1" applyFont="1" applyFill="1" applyBorder="1" applyAlignment="1">
      <alignment vertical="center"/>
    </xf>
    <xf numFmtId="164" fontId="1" fillId="0" borderId="25" xfId="0" applyNumberFormat="1" applyFont="1" applyFill="1" applyBorder="1" applyAlignment="1">
      <alignment vertical="center"/>
    </xf>
    <xf numFmtId="165" fontId="1" fillId="0" borderId="26" xfId="0" applyNumberFormat="1" applyFont="1" applyFill="1" applyBorder="1" applyAlignment="1">
      <alignment vertical="center"/>
    </xf>
    <xf numFmtId="0" fontId="5" fillId="0" borderId="0" xfId="0" applyFont="1"/>
    <xf numFmtId="164" fontId="6" fillId="0" borderId="13" xfId="0" applyNumberFormat="1" applyFont="1" applyFill="1" applyBorder="1"/>
    <xf numFmtId="164" fontId="6" fillId="0" borderId="14" xfId="0" applyNumberFormat="1" applyFont="1" applyFill="1" applyBorder="1"/>
    <xf numFmtId="164" fontId="6" fillId="0" borderId="15" xfId="0" applyNumberFormat="1" applyFont="1" applyFill="1" applyBorder="1"/>
    <xf numFmtId="164" fontId="6" fillId="0" borderId="16" xfId="0" applyNumberFormat="1" applyFont="1" applyFill="1" applyBorder="1" applyAlignment="1">
      <alignment vertical="center"/>
    </xf>
    <xf numFmtId="165" fontId="6" fillId="0" borderId="17" xfId="0" applyNumberFormat="1" applyFont="1" applyFill="1" applyBorder="1" applyAlignment="1">
      <alignment vertical="center"/>
    </xf>
    <xf numFmtId="164" fontId="6" fillId="0" borderId="19" xfId="0" applyNumberFormat="1" applyFont="1" applyFill="1" applyBorder="1"/>
    <xf numFmtId="164" fontId="6" fillId="0" borderId="20" xfId="0" applyNumberFormat="1" applyFont="1" applyFill="1" applyBorder="1"/>
    <xf numFmtId="165" fontId="6" fillId="0" borderId="21" xfId="0" applyNumberFormat="1" applyFont="1" applyFill="1" applyBorder="1" applyAlignment="1">
      <alignment vertical="center"/>
    </xf>
    <xf numFmtId="164" fontId="6" fillId="0" borderId="20" xfId="0" applyNumberFormat="1" applyFont="1" applyFill="1" applyBorder="1" applyAlignment="1">
      <alignment vertical="center"/>
    </xf>
    <xf numFmtId="164" fontId="4" fillId="0" borderId="23" xfId="0" applyNumberFormat="1" applyFont="1" applyFill="1" applyBorder="1" applyAlignment="1">
      <alignment vertical="center"/>
    </xf>
    <xf numFmtId="164" fontId="4" fillId="0" borderId="24" xfId="0" applyNumberFormat="1" applyFont="1" applyFill="1" applyBorder="1" applyAlignment="1">
      <alignment vertical="center"/>
    </xf>
    <xf numFmtId="1" fontId="4" fillId="0" borderId="27" xfId="0" applyNumberFormat="1" applyFont="1" applyFill="1" applyBorder="1" applyAlignment="1">
      <alignment vertical="center"/>
    </xf>
    <xf numFmtId="164" fontId="4" fillId="0" borderId="25" xfId="0" applyNumberFormat="1" applyFont="1" applyFill="1" applyBorder="1" applyAlignment="1">
      <alignment vertical="center"/>
    </xf>
    <xf numFmtId="165" fontId="4" fillId="0" borderId="26" xfId="0" applyNumberFormat="1" applyFont="1" applyFill="1" applyBorder="1" applyAlignment="1">
      <alignment vertical="center"/>
    </xf>
    <xf numFmtId="1" fontId="1" fillId="0" borderId="27" xfId="0" applyNumberFormat="1" applyFont="1" applyFill="1" applyBorder="1" applyAlignment="1">
      <alignment vertical="center"/>
    </xf>
    <xf numFmtId="0" fontId="5" fillId="0" borderId="0" xfId="0" applyFont="1" applyFill="1"/>
    <xf numFmtId="0" fontId="0" fillId="0" borderId="0" xfId="0" applyFill="1"/>
    <xf numFmtId="0" fontId="2" fillId="0" borderId="0" xfId="0" applyFont="1" applyFill="1"/>
    <xf numFmtId="164" fontId="8" fillId="0" borderId="2" xfId="0" applyNumberFormat="1" applyFont="1" applyFill="1" applyBorder="1" applyAlignment="1">
      <alignment horizontal="centerContinuous" vertical="center"/>
    </xf>
    <xf numFmtId="164" fontId="8" fillId="0" borderId="3" xfId="0" applyNumberFormat="1" applyFont="1" applyFill="1" applyBorder="1" applyAlignment="1">
      <alignment horizontal="centerContinuous" vertical="center" wrapText="1"/>
    </xf>
    <xf numFmtId="164" fontId="8" fillId="0" borderId="4" xfId="0" applyNumberFormat="1" applyFont="1" applyFill="1" applyBorder="1" applyAlignment="1">
      <alignment horizontal="centerContinuous" vertical="center" wrapText="1"/>
    </xf>
    <xf numFmtId="164" fontId="8" fillId="0" borderId="5" xfId="0" applyNumberFormat="1" applyFont="1" applyFill="1" applyBorder="1" applyAlignment="1">
      <alignment horizontal="centerContinuous" vertical="center"/>
    </xf>
    <xf numFmtId="164" fontId="8" fillId="0" borderId="6" xfId="0" applyNumberFormat="1" applyFont="1" applyFill="1" applyBorder="1" applyAlignment="1">
      <alignment horizontal="centerContinuous" vertical="center"/>
    </xf>
    <xf numFmtId="164" fontId="8" fillId="0" borderId="8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1" fillId="0" borderId="23" xfId="0" applyFont="1" applyFill="1" applyBorder="1" applyAlignment="1">
      <alignment horizontal="left" vertical="center"/>
    </xf>
    <xf numFmtId="0" fontId="0" fillId="0" borderId="0" xfId="0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166" fontId="2" fillId="2" borderId="30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/>
    <xf numFmtId="0" fontId="10" fillId="0" borderId="0" xfId="0" applyFont="1" applyAlignment="1">
      <alignment horizontal="right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2" fillId="0" borderId="30" xfId="0" applyFont="1" applyFill="1" applyBorder="1" applyAlignment="1">
      <alignment horizontal="left" vertical="top" wrapText="1"/>
    </xf>
    <xf numFmtId="166" fontId="2" fillId="0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166" fontId="14" fillId="0" borderId="28" xfId="1" applyNumberFormat="1" applyFont="1" applyFill="1" applyBorder="1" applyAlignment="1">
      <alignment horizontal="center" vertical="center" wrapText="1"/>
    </xf>
    <xf numFmtId="164" fontId="6" fillId="2" borderId="20" xfId="0" applyNumberFormat="1" applyFont="1" applyFill="1" applyBorder="1" applyAlignment="1">
      <alignment vertical="center"/>
    </xf>
    <xf numFmtId="164" fontId="6" fillId="2" borderId="15" xfId="0" applyNumberFormat="1" applyFont="1" applyFill="1" applyBorder="1"/>
    <xf numFmtId="164" fontId="3" fillId="2" borderId="20" xfId="0" applyNumberFormat="1" applyFont="1" applyFill="1" applyBorder="1" applyAlignment="1">
      <alignment vertical="center"/>
    </xf>
    <xf numFmtId="164" fontId="3" fillId="2" borderId="15" xfId="0" applyNumberFormat="1" applyFont="1" applyFill="1" applyBorder="1"/>
    <xf numFmtId="164" fontId="6" fillId="2" borderId="22" xfId="0" applyNumberFormat="1" applyFont="1" applyFill="1" applyBorder="1"/>
    <xf numFmtId="164" fontId="3" fillId="2" borderId="22" xfId="0" applyNumberFormat="1" applyFont="1" applyFill="1" applyBorder="1"/>
    <xf numFmtId="0" fontId="15" fillId="0" borderId="0" xfId="0" applyFont="1" applyAlignment="1"/>
    <xf numFmtId="0" fontId="16" fillId="0" borderId="0" xfId="0" applyFont="1"/>
    <xf numFmtId="0" fontId="15" fillId="0" borderId="28" xfId="0" applyFont="1" applyBorder="1"/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3" xfId="0" applyFont="1" applyBorder="1"/>
    <xf numFmtId="164" fontId="2" fillId="0" borderId="18" xfId="0" applyNumberFormat="1" applyFont="1" applyFill="1" applyBorder="1" applyAlignment="1">
      <alignment horizontal="right" vertical="center" wrapText="1"/>
    </xf>
    <xf numFmtId="3" fontId="2" fillId="0" borderId="18" xfId="0" applyNumberFormat="1" applyFont="1" applyFill="1" applyBorder="1" applyAlignment="1">
      <alignment horizontal="right" vertical="justify" indent="1"/>
    </xf>
    <xf numFmtId="3" fontId="2" fillId="0" borderId="30" xfId="0" applyNumberFormat="1" applyFont="1" applyFill="1" applyBorder="1" applyAlignment="1">
      <alignment horizontal="right" vertical="justify" indent="1"/>
    </xf>
    <xf numFmtId="3" fontId="11" fillId="0" borderId="21" xfId="0" applyNumberFormat="1" applyFont="1" applyFill="1" applyBorder="1" applyAlignment="1">
      <alignment horizontal="right" vertical="justify" indent="1"/>
    </xf>
    <xf numFmtId="17" fontId="2" fillId="0" borderId="18" xfId="0" applyNumberFormat="1" applyFont="1" applyFill="1" applyBorder="1" applyAlignment="1">
      <alignment horizontal="right" vertical="center" wrapText="1"/>
    </xf>
    <xf numFmtId="0" fontId="14" fillId="0" borderId="28" xfId="0" applyFont="1" applyFill="1" applyBorder="1" applyAlignment="1">
      <alignment horizontal="right" vertical="center" wrapText="1"/>
    </xf>
    <xf numFmtId="164" fontId="14" fillId="0" borderId="23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/>
    </xf>
    <xf numFmtId="0" fontId="18" fillId="0" borderId="13" xfId="0" applyFont="1" applyBorder="1"/>
    <xf numFmtId="0" fontId="14" fillId="0" borderId="31" xfId="0" applyFont="1" applyBorder="1"/>
    <xf numFmtId="0" fontId="14" fillId="0" borderId="28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4" fillId="0" borderId="18" xfId="0" applyFont="1" applyBorder="1"/>
    <xf numFmtId="0" fontId="14" fillId="0" borderId="0" xfId="0" applyFont="1" applyBorder="1"/>
    <xf numFmtId="0" fontId="2" fillId="0" borderId="30" xfId="0" applyFont="1" applyBorder="1"/>
    <xf numFmtId="0" fontId="11" fillId="0" borderId="30" xfId="0" applyFont="1" applyBorder="1"/>
    <xf numFmtId="0" fontId="2" fillId="0" borderId="18" xfId="0" applyFont="1" applyBorder="1" applyAlignment="1">
      <alignment horizontal="right"/>
    </xf>
    <xf numFmtId="164" fontId="2" fillId="0" borderId="21" xfId="0" applyNumberFormat="1" applyFont="1" applyFill="1" applyBorder="1" applyAlignment="1">
      <alignment horizontal="right" vertical="center" wrapText="1"/>
    </xf>
    <xf numFmtId="17" fontId="2" fillId="0" borderId="21" xfId="0" applyNumberFormat="1" applyFont="1" applyFill="1" applyBorder="1" applyAlignment="1">
      <alignment horizontal="right" vertical="center" wrapText="1"/>
    </xf>
    <xf numFmtId="0" fontId="2" fillId="0" borderId="18" xfId="0" applyFont="1" applyBorder="1"/>
    <xf numFmtId="0" fontId="2" fillId="0" borderId="0" xfId="0" applyFont="1" applyBorder="1"/>
    <xf numFmtId="168" fontId="2" fillId="0" borderId="30" xfId="0" applyNumberFormat="1" applyFont="1" applyBorder="1"/>
    <xf numFmtId="168" fontId="11" fillId="0" borderId="30" xfId="0" applyNumberFormat="1" applyFont="1" applyBorder="1"/>
    <xf numFmtId="0" fontId="18" fillId="0" borderId="28" xfId="0" applyFont="1" applyBorder="1"/>
    <xf numFmtId="0" fontId="17" fillId="0" borderId="28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169" fontId="2" fillId="0" borderId="30" xfId="0" applyNumberFormat="1" applyFont="1" applyBorder="1"/>
    <xf numFmtId="169" fontId="19" fillId="0" borderId="30" xfId="0" applyNumberFormat="1" applyFont="1" applyBorder="1"/>
    <xf numFmtId="169" fontId="11" fillId="0" borderId="30" xfId="0" applyNumberFormat="1" applyFont="1" applyBorder="1"/>
    <xf numFmtId="170" fontId="2" fillId="0" borderId="30" xfId="0" applyNumberFormat="1" applyFont="1" applyBorder="1"/>
    <xf numFmtId="170" fontId="11" fillId="0" borderId="30" xfId="0" applyNumberFormat="1" applyFont="1" applyBorder="1"/>
    <xf numFmtId="167" fontId="14" fillId="0" borderId="28" xfId="0" applyNumberFormat="1" applyFont="1" applyBorder="1" applyAlignment="1">
      <alignment vertical="center"/>
    </xf>
    <xf numFmtId="167" fontId="12" fillId="0" borderId="28" xfId="0" applyNumberFormat="1" applyFont="1" applyBorder="1" applyAlignment="1">
      <alignment vertical="center"/>
    </xf>
    <xf numFmtId="164" fontId="12" fillId="0" borderId="28" xfId="0" applyNumberFormat="1" applyFont="1" applyFill="1" applyBorder="1" applyAlignment="1">
      <alignment vertical="center"/>
    </xf>
    <xf numFmtId="0" fontId="14" fillId="0" borderId="23" xfId="0" applyFont="1" applyFill="1" applyBorder="1" applyAlignment="1">
      <alignment horizontal="right" vertical="center" wrapText="1"/>
    </xf>
    <xf numFmtId="167" fontId="14" fillId="0" borderId="26" xfId="0" applyNumberFormat="1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166" fontId="9" fillId="0" borderId="23" xfId="1" applyNumberFormat="1" applyFont="1" applyFill="1" applyBorder="1" applyAlignment="1">
      <alignment horizontal="center"/>
    </xf>
    <xf numFmtId="166" fontId="9" fillId="0" borderId="26" xfId="1" applyNumberFormat="1" applyFont="1" applyFill="1" applyBorder="1" applyAlignment="1">
      <alignment horizontal="center"/>
    </xf>
    <xf numFmtId="166" fontId="9" fillId="0" borderId="24" xfId="1" applyNumberFormat="1" applyFont="1" applyFill="1" applyBorder="1" applyAlignment="1">
      <alignment horizontal="center"/>
    </xf>
    <xf numFmtId="166" fontId="9" fillId="0" borderId="32" xfId="1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right" vertical="justify" indent="1"/>
    </xf>
    <xf numFmtId="0" fontId="20" fillId="0" borderId="17" xfId="0" applyFont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vertical="center"/>
    </xf>
    <xf numFmtId="0" fontId="21" fillId="0" borderId="0" xfId="0" applyFont="1"/>
    <xf numFmtId="0" fontId="20" fillId="0" borderId="28" xfId="0" applyFont="1" applyBorder="1" applyAlignment="1">
      <alignment horizontal="center" vertical="center"/>
    </xf>
  </cellXfs>
  <cellStyles count="2">
    <cellStyle name="Milliers 2" xfId="1" xr:uid="{4732D544-044B-47A0-892D-3964F1B10226}"/>
    <cellStyle name="Normal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3FA0B-6BEF-4174-80F6-E97020EF7F8A}">
  <dimension ref="A1:IV25"/>
  <sheetViews>
    <sheetView workbookViewId="0">
      <selection activeCell="I15" sqref="I15"/>
    </sheetView>
  </sheetViews>
  <sheetFormatPr baseColWidth="10" defaultRowHeight="15" x14ac:dyDescent="0.25"/>
  <cols>
    <col min="1" max="1" width="46" bestFit="1" customWidth="1"/>
    <col min="2" max="4" width="13.85546875" customWidth="1"/>
  </cols>
  <sheetData>
    <row r="1" spans="1:256" s="31" customFormat="1" ht="24" customHeight="1" x14ac:dyDescent="0.25">
      <c r="A1" s="189" t="s">
        <v>0</v>
      </c>
      <c r="B1" s="34" t="s">
        <v>1</v>
      </c>
      <c r="C1" s="35"/>
      <c r="D1" s="36"/>
      <c r="E1" s="37"/>
      <c r="F1" s="38"/>
      <c r="I1" s="32"/>
      <c r="J1" s="32"/>
      <c r="K1" s="32"/>
      <c r="L1" s="32"/>
      <c r="M1" s="32"/>
    </row>
    <row r="2" spans="1:256" s="31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32"/>
      <c r="J2" s="32"/>
      <c r="K2" s="32"/>
      <c r="L2" s="32"/>
      <c r="M2" s="32"/>
    </row>
    <row r="3" spans="1:256" s="15" customFormat="1" x14ac:dyDescent="0.25">
      <c r="A3" s="44" t="s">
        <v>7</v>
      </c>
      <c r="B3" s="16">
        <v>13884.43</v>
      </c>
      <c r="C3" s="17">
        <v>14207307.720000001</v>
      </c>
      <c r="D3" s="18">
        <v>71227106.269999996</v>
      </c>
      <c r="E3" s="19">
        <v>85448298.420000002</v>
      </c>
      <c r="F3" s="20">
        <v>50.712984178777646</v>
      </c>
      <c r="I3"/>
      <c r="J3"/>
      <c r="K3"/>
      <c r="L3"/>
      <c r="M3"/>
    </row>
    <row r="4" spans="1:256" s="15" customFormat="1" ht="13.5" customHeight="1" x14ac:dyDescent="0.25">
      <c r="A4" s="45" t="s">
        <v>8</v>
      </c>
      <c r="B4" s="21">
        <v>5144376.83</v>
      </c>
      <c r="C4" s="22">
        <v>1652982.68</v>
      </c>
      <c r="D4" s="18">
        <v>20496604.850000001</v>
      </c>
      <c r="E4" s="19">
        <v>27293964.359999999</v>
      </c>
      <c r="F4" s="23">
        <v>16.198782285415589</v>
      </c>
      <c r="I4"/>
      <c r="J4"/>
      <c r="K4"/>
      <c r="L4"/>
      <c r="M4"/>
    </row>
    <row r="5" spans="1:256" s="15" customFormat="1" x14ac:dyDescent="0.25">
      <c r="A5" s="45" t="s">
        <v>9</v>
      </c>
      <c r="B5" s="21">
        <v>2217414.2499999995</v>
      </c>
      <c r="C5" s="24">
        <v>20478.78</v>
      </c>
      <c r="D5" s="18">
        <v>12200954.659999998</v>
      </c>
      <c r="E5" s="19">
        <v>14438847.689999998</v>
      </c>
      <c r="F5" s="23">
        <v>8.5693579392724661</v>
      </c>
      <c r="I5"/>
      <c r="J5"/>
      <c r="K5"/>
      <c r="L5"/>
      <c r="M5"/>
    </row>
    <row r="6" spans="1:256" s="15" customFormat="1" ht="12" customHeight="1" x14ac:dyDescent="0.25">
      <c r="A6" s="45" t="s">
        <v>10</v>
      </c>
      <c r="B6" s="21">
        <v>5831960.0700000003</v>
      </c>
      <c r="C6" s="24">
        <v>13579260.450000001</v>
      </c>
      <c r="D6" s="18">
        <v>3489037.12</v>
      </c>
      <c r="E6" s="19">
        <v>22900257.640000004</v>
      </c>
      <c r="F6" s="23">
        <v>13.591147218391292</v>
      </c>
      <c r="I6"/>
      <c r="J6"/>
      <c r="K6"/>
      <c r="L6"/>
      <c r="M6"/>
    </row>
    <row r="7" spans="1:256" s="15" customFormat="1" ht="12" customHeight="1" x14ac:dyDescent="0.25">
      <c r="A7" s="45" t="s">
        <v>11</v>
      </c>
      <c r="B7" s="21">
        <v>0</v>
      </c>
      <c r="C7" s="24">
        <v>1864694.4899999998</v>
      </c>
      <c r="D7" s="18">
        <v>5096506</v>
      </c>
      <c r="E7" s="19">
        <v>6961200.4900000002</v>
      </c>
      <c r="F7" s="23">
        <v>4.1314251640152104</v>
      </c>
      <c r="I7"/>
      <c r="J7"/>
      <c r="K7"/>
      <c r="L7"/>
      <c r="M7"/>
    </row>
    <row r="8" spans="1:256" s="15" customFormat="1" ht="12" customHeight="1" x14ac:dyDescent="0.25">
      <c r="A8" s="45" t="s">
        <v>12</v>
      </c>
      <c r="B8" s="21">
        <v>260100</v>
      </c>
      <c r="C8" s="135"/>
      <c r="D8" s="136"/>
      <c r="E8" s="19">
        <v>260100</v>
      </c>
      <c r="F8" s="23">
        <v>0.15436758166986173</v>
      </c>
      <c r="I8"/>
      <c r="J8"/>
      <c r="K8"/>
      <c r="L8"/>
      <c r="M8"/>
    </row>
    <row r="9" spans="1:256" s="15" customFormat="1" ht="11.25" customHeight="1" x14ac:dyDescent="0.25">
      <c r="A9" s="45" t="s">
        <v>13</v>
      </c>
      <c r="B9" s="21">
        <v>0</v>
      </c>
      <c r="C9" s="24">
        <v>244580.66999999998</v>
      </c>
      <c r="D9" s="18">
        <v>6460816.6100000013</v>
      </c>
      <c r="E9" s="19">
        <v>6705397.2800000012</v>
      </c>
      <c r="F9" s="23">
        <v>3.9796076979979578</v>
      </c>
      <c r="I9"/>
      <c r="J9"/>
      <c r="K9"/>
      <c r="L9"/>
      <c r="M9"/>
    </row>
    <row r="10" spans="1:256" s="15" customFormat="1" ht="12.75" customHeight="1" x14ac:dyDescent="0.25">
      <c r="A10" s="45" t="s">
        <v>14</v>
      </c>
      <c r="B10" s="139"/>
      <c r="C10" s="24">
        <v>247475.59</v>
      </c>
      <c r="D10" s="18">
        <v>4238385.29</v>
      </c>
      <c r="E10" s="19">
        <v>4485860.88</v>
      </c>
      <c r="F10" s="23">
        <v>2.6623279344599684</v>
      </c>
      <c r="I10"/>
      <c r="J10"/>
      <c r="K10"/>
      <c r="L10"/>
      <c r="M10"/>
    </row>
    <row r="11" spans="1:256" s="15" customFormat="1" ht="13.5" customHeight="1" x14ac:dyDescent="0.25">
      <c r="A11" s="46" t="s">
        <v>15</v>
      </c>
      <c r="B11" s="25">
        <v>13467735.58</v>
      </c>
      <c r="C11" s="26">
        <v>31816780.380000003</v>
      </c>
      <c r="D11" s="27">
        <v>123209410.80000001</v>
      </c>
      <c r="E11" s="28">
        <v>168493926.76000002</v>
      </c>
      <c r="F11" s="29">
        <v>100</v>
      </c>
      <c r="I11"/>
      <c r="J11"/>
      <c r="K11"/>
      <c r="L11"/>
      <c r="M11"/>
    </row>
    <row r="12" spans="1:256" x14ac:dyDescent="0.25">
      <c r="A12" s="51" t="s">
        <v>16</v>
      </c>
      <c r="B12" s="185">
        <v>7.209764241855976</v>
      </c>
      <c r="C12" s="187">
        <v>-39.22132933057911</v>
      </c>
      <c r="D12" s="188">
        <v>11.675496222039694</v>
      </c>
      <c r="E12" s="186">
        <v>-3.8489059108082979</v>
      </c>
      <c r="F12" s="52"/>
      <c r="G12" s="52"/>
      <c r="H12" s="52"/>
      <c r="I12" s="52"/>
      <c r="J12" s="52"/>
      <c r="K12" s="52"/>
      <c r="L12" s="52"/>
      <c r="M12" s="52"/>
    </row>
    <row r="13" spans="1:256" x14ac:dyDescent="0.25">
      <c r="F13" s="68" t="s">
        <v>17</v>
      </c>
    </row>
    <row r="15" spans="1:256" ht="40.5" x14ac:dyDescent="0.25">
      <c r="A15" s="78"/>
      <c r="B15" s="79" t="s">
        <v>18</v>
      </c>
      <c r="C15" s="80" t="s">
        <v>3</v>
      </c>
      <c r="D15" s="79" t="s">
        <v>4</v>
      </c>
      <c r="E15" s="79" t="s">
        <v>19</v>
      </c>
      <c r="F15" s="81"/>
      <c r="G15" s="81"/>
      <c r="H15" s="81"/>
      <c r="I15" s="81"/>
      <c r="J15" s="81"/>
      <c r="K15" s="81"/>
      <c r="L15" s="81"/>
      <c r="M15" s="81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73"/>
      <c r="EZ15" s="73"/>
      <c r="FA15" s="73"/>
      <c r="FB15" s="73"/>
      <c r="FC15" s="73"/>
      <c r="FD15" s="73"/>
      <c r="FE15" s="73"/>
      <c r="FF15" s="73"/>
      <c r="FG15" s="73"/>
      <c r="FH15" s="73"/>
      <c r="FI15" s="73"/>
      <c r="FJ15" s="73"/>
      <c r="FK15" s="73"/>
      <c r="FL15" s="73"/>
      <c r="FM15" s="73"/>
      <c r="FN15" s="73"/>
      <c r="FO15" s="73"/>
      <c r="FP15" s="73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73"/>
      <c r="GF15" s="73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73"/>
      <c r="GV15" s="73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73"/>
      <c r="HL15" s="73"/>
      <c r="HM15" s="73"/>
      <c r="HN15" s="73"/>
      <c r="HO15" s="73"/>
      <c r="HP15" s="73"/>
      <c r="HQ15" s="73"/>
      <c r="HR15" s="73"/>
      <c r="HS15" s="73"/>
      <c r="HT15" s="73"/>
      <c r="HU15" s="73"/>
      <c r="HV15" s="73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  <c r="IR15" s="73"/>
      <c r="IS15" s="73"/>
      <c r="IT15" s="73"/>
      <c r="IU15" s="73"/>
      <c r="IV15" s="73"/>
    </row>
    <row r="16" spans="1:256" x14ac:dyDescent="0.25">
      <c r="A16" s="82" t="s">
        <v>7</v>
      </c>
      <c r="B16" s="83">
        <v>1.6248925088893536E-2</v>
      </c>
      <c r="C16" s="132">
        <v>16.626788341843262</v>
      </c>
      <c r="D16" s="132">
        <v>83.356962733067846</v>
      </c>
      <c r="E16" s="132">
        <v>100</v>
      </c>
      <c r="F16" s="81"/>
      <c r="G16" s="81"/>
      <c r="H16" s="81"/>
      <c r="I16" s="81"/>
      <c r="J16" s="81"/>
      <c r="K16" s="81"/>
      <c r="L16" s="81"/>
      <c r="M16" s="81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</row>
    <row r="17" spans="1:256" x14ac:dyDescent="0.25">
      <c r="A17" s="82" t="s">
        <v>8</v>
      </c>
      <c r="B17" s="132">
        <v>18.848038204150424</v>
      </c>
      <c r="C17" s="132">
        <v>6.056220555569011</v>
      </c>
      <c r="D17" s="132">
        <v>75.095741240280574</v>
      </c>
      <c r="E17" s="132">
        <v>100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  <c r="II17" s="81"/>
      <c r="IJ17" s="81"/>
      <c r="IK17" s="81"/>
      <c r="IL17" s="81"/>
      <c r="IM17" s="81"/>
      <c r="IN17" s="81"/>
      <c r="IO17" s="81"/>
      <c r="IP17" s="81"/>
      <c r="IQ17" s="81"/>
      <c r="IR17" s="81"/>
      <c r="IS17" s="81"/>
      <c r="IT17" s="81"/>
      <c r="IU17" s="81"/>
      <c r="IV17" s="81"/>
    </row>
    <row r="18" spans="1:256" x14ac:dyDescent="0.25">
      <c r="A18" s="82" t="s">
        <v>9</v>
      </c>
      <c r="B18" s="132">
        <v>15.357279871687599</v>
      </c>
      <c r="C18" s="132">
        <v>0.14183112419824964</v>
      </c>
      <c r="D18" s="132">
        <v>84.500889004114157</v>
      </c>
      <c r="E18" s="132">
        <v>100</v>
      </c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  <c r="HM18" s="81"/>
      <c r="HN18" s="81"/>
      <c r="HO18" s="81"/>
      <c r="HP18" s="81"/>
      <c r="HQ18" s="81"/>
      <c r="HR18" s="81"/>
      <c r="HS18" s="81"/>
      <c r="HT18" s="81"/>
      <c r="HU18" s="81"/>
      <c r="HV18" s="81"/>
      <c r="HW18" s="81"/>
      <c r="HX18" s="81"/>
      <c r="HY18" s="81"/>
      <c r="HZ18" s="81"/>
      <c r="IA18" s="81"/>
      <c r="IB18" s="81"/>
      <c r="IC18" s="81"/>
      <c r="ID18" s="81"/>
      <c r="IE18" s="81"/>
      <c r="IF18" s="81"/>
      <c r="IG18" s="81"/>
      <c r="IH18" s="81"/>
      <c r="II18" s="81"/>
      <c r="IJ18" s="81"/>
      <c r="IK18" s="81"/>
      <c r="IL18" s="81"/>
      <c r="IM18" s="81"/>
      <c r="IN18" s="81"/>
      <c r="IO18" s="81"/>
      <c r="IP18" s="81"/>
      <c r="IQ18" s="81"/>
      <c r="IR18" s="81"/>
      <c r="IS18" s="81"/>
      <c r="IT18" s="81"/>
      <c r="IU18" s="81"/>
      <c r="IV18" s="81"/>
    </row>
    <row r="19" spans="1:256" x14ac:dyDescent="0.25">
      <c r="A19" s="82" t="s">
        <v>10</v>
      </c>
      <c r="B19" s="132">
        <v>25.466788023438149</v>
      </c>
      <c r="C19" s="132">
        <v>59.297413432943358</v>
      </c>
      <c r="D19" s="132">
        <v>15.235798543618479</v>
      </c>
      <c r="E19" s="132">
        <v>100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  <c r="HM19" s="81"/>
      <c r="HN19" s="81"/>
      <c r="HO19" s="81"/>
      <c r="HP19" s="81"/>
      <c r="HQ19" s="81"/>
      <c r="HR19" s="81"/>
      <c r="HS19" s="81"/>
      <c r="HT19" s="81"/>
      <c r="HU19" s="81"/>
      <c r="HV19" s="81"/>
      <c r="HW19" s="81"/>
      <c r="HX19" s="81"/>
      <c r="HY19" s="81"/>
      <c r="HZ19" s="81"/>
      <c r="IA19" s="81"/>
      <c r="IB19" s="81"/>
      <c r="IC19" s="81"/>
      <c r="ID19" s="81"/>
      <c r="IE19" s="81"/>
      <c r="IF19" s="81"/>
      <c r="IG19" s="81"/>
      <c r="IH19" s="81"/>
      <c r="II19" s="81"/>
      <c r="IJ19" s="81"/>
      <c r="IK19" s="81"/>
      <c r="IL19" s="81"/>
      <c r="IM19" s="81"/>
      <c r="IN19" s="81"/>
      <c r="IO19" s="81"/>
      <c r="IP19" s="81"/>
      <c r="IQ19" s="81"/>
      <c r="IR19" s="81"/>
      <c r="IS19" s="81"/>
      <c r="IT19" s="81"/>
      <c r="IU19" s="81"/>
      <c r="IV19" s="81"/>
    </row>
    <row r="20" spans="1:256" x14ac:dyDescent="0.25">
      <c r="A20" s="82" t="s">
        <v>11</v>
      </c>
      <c r="B20" s="132">
        <v>0</v>
      </c>
      <c r="C20" s="132">
        <v>26.78696717152015</v>
      </c>
      <c r="D20" s="132">
        <v>73.21303282847984</v>
      </c>
      <c r="E20" s="132">
        <v>100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  <c r="GG20" s="81"/>
      <c r="GH20" s="81"/>
      <c r="GI20" s="81"/>
      <c r="GJ20" s="81"/>
      <c r="GK20" s="81"/>
      <c r="GL20" s="81"/>
      <c r="GM20" s="81"/>
      <c r="GN20" s="81"/>
      <c r="GO20" s="81"/>
      <c r="GP20" s="81"/>
      <c r="GQ20" s="81"/>
      <c r="GR20" s="81"/>
      <c r="GS20" s="81"/>
      <c r="GT20" s="81"/>
      <c r="GU20" s="81"/>
      <c r="GV20" s="81"/>
      <c r="GW20" s="81"/>
      <c r="GX20" s="81"/>
      <c r="GY20" s="81"/>
      <c r="GZ20" s="81"/>
      <c r="HA20" s="81"/>
      <c r="HB20" s="81"/>
      <c r="HC20" s="81"/>
      <c r="HD20" s="81"/>
      <c r="HE20" s="81"/>
      <c r="HF20" s="81"/>
      <c r="HG20" s="81"/>
      <c r="HH20" s="81"/>
      <c r="HI20" s="81"/>
      <c r="HJ20" s="81"/>
      <c r="HK20" s="81"/>
      <c r="HL20" s="81"/>
      <c r="HM20" s="81"/>
      <c r="HN20" s="81"/>
      <c r="HO20" s="81"/>
      <c r="HP20" s="81"/>
      <c r="HQ20" s="81"/>
      <c r="HR20" s="81"/>
      <c r="HS20" s="81"/>
      <c r="HT20" s="81"/>
      <c r="HU20" s="81"/>
      <c r="HV20" s="81"/>
      <c r="HW20" s="81"/>
      <c r="HX20" s="81"/>
      <c r="HY20" s="81"/>
      <c r="HZ20" s="81"/>
      <c r="IA20" s="81"/>
      <c r="IB20" s="81"/>
      <c r="IC20" s="81"/>
      <c r="ID20" s="81"/>
      <c r="IE20" s="81"/>
      <c r="IF20" s="81"/>
      <c r="IG20" s="81"/>
      <c r="IH20" s="81"/>
      <c r="II20" s="81"/>
      <c r="IJ20" s="81"/>
      <c r="IK20" s="81"/>
      <c r="IL20" s="81"/>
      <c r="IM20" s="81"/>
      <c r="IN20" s="81"/>
      <c r="IO20" s="81"/>
      <c r="IP20" s="81"/>
      <c r="IQ20" s="81"/>
      <c r="IR20" s="81"/>
      <c r="IS20" s="81"/>
      <c r="IT20" s="81"/>
      <c r="IU20" s="81"/>
      <c r="IV20" s="81"/>
    </row>
    <row r="21" spans="1:256" x14ac:dyDescent="0.25">
      <c r="A21" s="82" t="s">
        <v>12</v>
      </c>
      <c r="B21" s="132">
        <v>100</v>
      </c>
      <c r="C21" s="67"/>
      <c r="D21" s="67"/>
      <c r="E21" s="132">
        <v>100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  <c r="FJ21" s="81"/>
      <c r="FK21" s="81"/>
      <c r="FL21" s="81"/>
      <c r="FM21" s="81"/>
      <c r="FN21" s="81"/>
      <c r="FO21" s="81"/>
      <c r="FP21" s="81"/>
      <c r="FQ21" s="81"/>
      <c r="FR21" s="81"/>
      <c r="FS21" s="81"/>
      <c r="FT21" s="81"/>
      <c r="FU21" s="81"/>
      <c r="FV21" s="81"/>
      <c r="FW21" s="81"/>
      <c r="FX21" s="81"/>
      <c r="FY21" s="81"/>
      <c r="FZ21" s="81"/>
      <c r="GA21" s="81"/>
      <c r="GB21" s="81"/>
      <c r="GC21" s="81"/>
      <c r="GD21" s="81"/>
      <c r="GE21" s="81"/>
      <c r="GF21" s="81"/>
      <c r="GG21" s="81"/>
      <c r="GH21" s="81"/>
      <c r="GI21" s="81"/>
      <c r="GJ21" s="81"/>
      <c r="GK21" s="81"/>
      <c r="GL21" s="81"/>
      <c r="GM21" s="81"/>
      <c r="GN21" s="81"/>
      <c r="GO21" s="81"/>
      <c r="GP21" s="81"/>
      <c r="GQ21" s="81"/>
      <c r="GR21" s="81"/>
      <c r="GS21" s="81"/>
      <c r="GT21" s="81"/>
      <c r="GU21" s="81"/>
      <c r="GV21" s="81"/>
      <c r="GW21" s="81"/>
      <c r="GX21" s="81"/>
      <c r="GY21" s="81"/>
      <c r="GZ21" s="81"/>
      <c r="HA21" s="81"/>
      <c r="HB21" s="81"/>
      <c r="HC21" s="81"/>
      <c r="HD21" s="81"/>
      <c r="HE21" s="81"/>
      <c r="HF21" s="81"/>
      <c r="HG21" s="81"/>
      <c r="HH21" s="81"/>
      <c r="HI21" s="81"/>
      <c r="HJ21" s="81"/>
      <c r="HK21" s="81"/>
      <c r="HL21" s="81"/>
      <c r="HM21" s="81"/>
      <c r="HN21" s="81"/>
      <c r="HO21" s="81"/>
      <c r="HP21" s="81"/>
      <c r="HQ21" s="81"/>
      <c r="HR21" s="81"/>
      <c r="HS21" s="81"/>
      <c r="HT21" s="81"/>
      <c r="HU21" s="81"/>
      <c r="HV21" s="81"/>
      <c r="HW21" s="81"/>
      <c r="HX21" s="81"/>
      <c r="HY21" s="81"/>
      <c r="HZ21" s="81"/>
      <c r="IA21" s="81"/>
      <c r="IB21" s="81"/>
      <c r="IC21" s="81"/>
      <c r="ID21" s="81"/>
      <c r="IE21" s="81"/>
      <c r="IF21" s="81"/>
      <c r="IG21" s="81"/>
      <c r="IH21" s="81"/>
      <c r="II21" s="81"/>
      <c r="IJ21" s="81"/>
      <c r="IK21" s="81"/>
      <c r="IL21" s="81"/>
      <c r="IM21" s="81"/>
      <c r="IN21" s="81"/>
      <c r="IO21" s="81"/>
      <c r="IP21" s="81"/>
      <c r="IQ21" s="81"/>
      <c r="IR21" s="81"/>
      <c r="IS21" s="81"/>
      <c r="IT21" s="81"/>
      <c r="IU21" s="81"/>
      <c r="IV21" s="81"/>
    </row>
    <row r="22" spans="1:256" ht="27" x14ac:dyDescent="0.25">
      <c r="A22" s="82" t="s">
        <v>13</v>
      </c>
      <c r="B22" s="132">
        <v>0</v>
      </c>
      <c r="C22" s="132">
        <v>3.6475194501823753</v>
      </c>
      <c r="D22" s="132">
        <v>96.352480549817614</v>
      </c>
      <c r="E22" s="132">
        <v>100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1"/>
      <c r="FV22" s="81"/>
      <c r="FW22" s="81"/>
      <c r="FX22" s="81"/>
      <c r="FY22" s="81"/>
      <c r="FZ22" s="81"/>
      <c r="GA22" s="81"/>
      <c r="GB22" s="81"/>
      <c r="GC22" s="81"/>
      <c r="GD22" s="81"/>
      <c r="GE22" s="81"/>
      <c r="GF22" s="81"/>
      <c r="GG22" s="81"/>
      <c r="GH22" s="81"/>
      <c r="GI22" s="81"/>
      <c r="GJ22" s="81"/>
      <c r="GK22" s="81"/>
      <c r="GL22" s="81"/>
      <c r="GM22" s="81"/>
      <c r="GN22" s="81"/>
      <c r="GO22" s="81"/>
      <c r="GP22" s="81"/>
      <c r="GQ22" s="81"/>
      <c r="GR22" s="81"/>
      <c r="GS22" s="81"/>
      <c r="GT22" s="81"/>
      <c r="GU22" s="81"/>
      <c r="GV22" s="81"/>
      <c r="GW22" s="81"/>
      <c r="GX22" s="81"/>
      <c r="GY22" s="81"/>
      <c r="GZ22" s="81"/>
      <c r="HA22" s="81"/>
      <c r="HB22" s="81"/>
      <c r="HC22" s="81"/>
      <c r="HD22" s="81"/>
      <c r="HE22" s="81"/>
      <c r="HF22" s="81"/>
      <c r="HG22" s="81"/>
      <c r="HH22" s="81"/>
      <c r="HI22" s="81"/>
      <c r="HJ22" s="81"/>
      <c r="HK22" s="81"/>
      <c r="HL22" s="81"/>
      <c r="HM22" s="81"/>
      <c r="HN22" s="81"/>
      <c r="HO22" s="81"/>
      <c r="HP22" s="81"/>
      <c r="HQ22" s="81"/>
      <c r="HR22" s="81"/>
      <c r="HS22" s="81"/>
      <c r="HT22" s="81"/>
      <c r="HU22" s="81"/>
      <c r="HV22" s="81"/>
      <c r="HW22" s="81"/>
      <c r="HX22" s="81"/>
      <c r="HY22" s="81"/>
      <c r="HZ22" s="81"/>
      <c r="IA22" s="81"/>
      <c r="IB22" s="81"/>
      <c r="IC22" s="81"/>
      <c r="ID22" s="81"/>
      <c r="IE22" s="81"/>
      <c r="IF22" s="81"/>
      <c r="IG22" s="81"/>
      <c r="IH22" s="81"/>
      <c r="II22" s="81"/>
      <c r="IJ22" s="81"/>
      <c r="IK22" s="81"/>
      <c r="IL22" s="81"/>
      <c r="IM22" s="81"/>
      <c r="IN22" s="81"/>
      <c r="IO22" s="81"/>
      <c r="IP22" s="81"/>
      <c r="IQ22" s="81"/>
      <c r="IR22" s="81"/>
      <c r="IS22" s="81"/>
      <c r="IT22" s="81"/>
      <c r="IU22" s="81"/>
      <c r="IV22" s="81"/>
    </row>
    <row r="23" spans="1:256" x14ac:dyDescent="0.25">
      <c r="A23" s="82" t="s">
        <v>14</v>
      </c>
      <c r="B23" s="67"/>
      <c r="C23" s="132">
        <v>5.5167914614418452</v>
      </c>
      <c r="D23" s="132">
        <v>94.483208538558159</v>
      </c>
      <c r="E23" s="132">
        <v>100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  <c r="FJ23" s="81"/>
      <c r="FK23" s="81"/>
      <c r="FL23" s="81"/>
      <c r="FM23" s="81"/>
      <c r="FN23" s="81"/>
      <c r="FO23" s="81"/>
      <c r="FP23" s="81"/>
      <c r="FQ23" s="81"/>
      <c r="FR23" s="81"/>
      <c r="FS23" s="81"/>
      <c r="FT23" s="81"/>
      <c r="FU23" s="81"/>
      <c r="FV23" s="81"/>
      <c r="FW23" s="81"/>
      <c r="FX23" s="81"/>
      <c r="FY23" s="81"/>
      <c r="FZ23" s="81"/>
      <c r="GA23" s="81"/>
      <c r="GB23" s="81"/>
      <c r="GC23" s="81"/>
      <c r="GD23" s="81"/>
      <c r="GE23" s="81"/>
      <c r="GF23" s="81"/>
      <c r="GG23" s="81"/>
      <c r="GH23" s="81"/>
      <c r="GI23" s="81"/>
      <c r="GJ23" s="81"/>
      <c r="GK23" s="81"/>
      <c r="GL23" s="81"/>
      <c r="GM23" s="81"/>
      <c r="GN23" s="81"/>
      <c r="GO23" s="81"/>
      <c r="GP23" s="81"/>
      <c r="GQ23" s="81"/>
      <c r="GR23" s="81"/>
      <c r="GS23" s="81"/>
      <c r="GT23" s="81"/>
      <c r="GU23" s="81"/>
      <c r="GV23" s="81"/>
      <c r="GW23" s="81"/>
      <c r="GX23" s="81"/>
      <c r="GY23" s="81"/>
      <c r="GZ23" s="81"/>
      <c r="HA23" s="81"/>
      <c r="HB23" s="81"/>
      <c r="HC23" s="81"/>
      <c r="HD23" s="81"/>
      <c r="HE23" s="81"/>
      <c r="HF23" s="81"/>
      <c r="HG23" s="81"/>
      <c r="HH23" s="81"/>
      <c r="HI23" s="81"/>
      <c r="HJ23" s="81"/>
      <c r="HK23" s="81"/>
      <c r="HL23" s="81"/>
      <c r="HM23" s="81"/>
      <c r="HN23" s="81"/>
      <c r="HO23" s="81"/>
      <c r="HP23" s="81"/>
      <c r="HQ23" s="81"/>
      <c r="HR23" s="81"/>
      <c r="HS23" s="81"/>
      <c r="HT23" s="81"/>
      <c r="HU23" s="81"/>
      <c r="HV23" s="81"/>
      <c r="HW23" s="81"/>
      <c r="HX23" s="81"/>
      <c r="HY23" s="81"/>
      <c r="HZ23" s="81"/>
      <c r="IA23" s="81"/>
      <c r="IB23" s="81"/>
      <c r="IC23" s="81"/>
      <c r="ID23" s="81"/>
      <c r="IE23" s="81"/>
      <c r="IF23" s="81"/>
      <c r="IG23" s="81"/>
      <c r="IH23" s="81"/>
      <c r="II23" s="81"/>
      <c r="IJ23" s="81"/>
      <c r="IK23" s="81"/>
      <c r="IL23" s="81"/>
      <c r="IM23" s="81"/>
      <c r="IN23" s="81"/>
      <c r="IO23" s="81"/>
      <c r="IP23" s="81"/>
      <c r="IQ23" s="81"/>
      <c r="IR23" s="81"/>
      <c r="IS23" s="81"/>
      <c r="IT23" s="81"/>
      <c r="IU23" s="81"/>
      <c r="IV23" s="81"/>
    </row>
    <row r="24" spans="1:256" x14ac:dyDescent="0.25">
      <c r="A24" s="84" t="s">
        <v>20</v>
      </c>
      <c r="B24" s="134">
        <v>7.9930095042435685</v>
      </c>
      <c r="C24" s="134">
        <v>18.883042844220316</v>
      </c>
      <c r="D24" s="134">
        <v>73.123947651536113</v>
      </c>
      <c r="E24" s="134">
        <v>100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  <c r="FJ24" s="81"/>
      <c r="FK24" s="81"/>
      <c r="FL24" s="81"/>
      <c r="FM24" s="81"/>
      <c r="FN24" s="81"/>
      <c r="FO24" s="81"/>
      <c r="FP24" s="81"/>
      <c r="FQ24" s="81"/>
      <c r="FR24" s="81"/>
      <c r="FS24" s="81"/>
      <c r="FT24" s="81"/>
      <c r="FU24" s="81"/>
      <c r="FV24" s="81"/>
      <c r="FW24" s="81"/>
      <c r="FX24" s="81"/>
      <c r="FY24" s="81"/>
      <c r="FZ24" s="81"/>
      <c r="GA24" s="81"/>
      <c r="GB24" s="81"/>
      <c r="GC24" s="81"/>
      <c r="GD24" s="81"/>
      <c r="GE24" s="81"/>
      <c r="GF24" s="81"/>
      <c r="GG24" s="81"/>
      <c r="GH24" s="81"/>
      <c r="GI24" s="81"/>
      <c r="GJ24" s="81"/>
      <c r="GK24" s="81"/>
      <c r="GL24" s="81"/>
      <c r="GM24" s="81"/>
      <c r="GN24" s="81"/>
      <c r="GO24" s="81"/>
      <c r="GP24" s="81"/>
      <c r="GQ24" s="81"/>
      <c r="GR24" s="81"/>
      <c r="GS24" s="81"/>
      <c r="GT24" s="81"/>
      <c r="GU24" s="81"/>
      <c r="GV24" s="81"/>
      <c r="GW24" s="81"/>
      <c r="GX24" s="81"/>
      <c r="GY24" s="81"/>
      <c r="GZ24" s="81"/>
      <c r="HA24" s="81"/>
      <c r="HB24" s="81"/>
      <c r="HC24" s="81"/>
      <c r="HD24" s="81"/>
      <c r="HE24" s="81"/>
      <c r="HF24" s="81"/>
      <c r="HG24" s="81"/>
      <c r="HH24" s="81"/>
      <c r="HI24" s="81"/>
      <c r="HJ24" s="81"/>
      <c r="HK24" s="81"/>
      <c r="HL24" s="81"/>
      <c r="HM24" s="81"/>
      <c r="HN24" s="81"/>
      <c r="HO24" s="81"/>
      <c r="HP24" s="81"/>
      <c r="HQ24" s="81"/>
      <c r="HR24" s="81"/>
      <c r="HS24" s="81"/>
      <c r="HT24" s="81"/>
      <c r="HU24" s="81"/>
      <c r="HV24" s="81"/>
      <c r="HW24" s="81"/>
      <c r="HX24" s="81"/>
      <c r="HY24" s="81"/>
      <c r="HZ24" s="81"/>
      <c r="IA24" s="81"/>
      <c r="IB24" s="81"/>
      <c r="IC24" s="81"/>
      <c r="ID24" s="81"/>
      <c r="IE24" s="81"/>
      <c r="IF24" s="81"/>
      <c r="IG24" s="81"/>
      <c r="IH24" s="81"/>
      <c r="II24" s="81"/>
      <c r="IJ24" s="81"/>
      <c r="IK24" s="81"/>
      <c r="IL24" s="81"/>
      <c r="IM24" s="81"/>
      <c r="IN24" s="81"/>
      <c r="IO24" s="81"/>
      <c r="IP24" s="81"/>
      <c r="IQ24" s="81"/>
      <c r="IR24" s="81"/>
      <c r="IS24" s="81"/>
      <c r="IT24" s="81"/>
      <c r="IU24" s="81"/>
      <c r="IV24" s="81"/>
    </row>
    <row r="25" spans="1:256" x14ac:dyDescent="0.25">
      <c r="A25" s="76"/>
      <c r="B25" s="76"/>
      <c r="C25" s="76"/>
      <c r="D25" s="76"/>
      <c r="E25" s="77" t="s">
        <v>17</v>
      </c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  <c r="IV25" s="76"/>
    </row>
  </sheetData>
  <mergeCells count="1">
    <mergeCell ref="A1:A2"/>
  </mergeCells>
  <conditionalFormatting sqref="A1:H11 N1:IV11">
    <cfRule type="expression" dxfId="8" priority="1" stopIfTrue="1">
      <formula>ISERROR(A1)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D9E61-8767-4634-AE25-4CEC6A4B965A}">
  <dimension ref="A1:IV25"/>
  <sheetViews>
    <sheetView workbookViewId="0">
      <selection sqref="A1:A2"/>
    </sheetView>
  </sheetViews>
  <sheetFormatPr baseColWidth="10" defaultRowHeight="15" x14ac:dyDescent="0.25"/>
  <cols>
    <col min="1" max="1" width="53.140625" bestFit="1" customWidth="1"/>
    <col min="2" max="4" width="13.85546875" customWidth="1"/>
  </cols>
  <sheetData>
    <row r="1" spans="1:256" s="33" customFormat="1" x14ac:dyDescent="0.25">
      <c r="A1" s="189" t="s">
        <v>0</v>
      </c>
      <c r="B1" s="34" t="s">
        <v>1</v>
      </c>
      <c r="C1" s="35"/>
      <c r="D1" s="36"/>
      <c r="E1" s="37"/>
      <c r="F1" s="38"/>
      <c r="I1" s="32"/>
      <c r="J1" s="32"/>
      <c r="K1" s="32"/>
      <c r="L1" s="32"/>
      <c r="M1" s="32"/>
    </row>
    <row r="2" spans="1:256" s="33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32"/>
      <c r="J2" s="32"/>
      <c r="K2" s="32"/>
      <c r="L2" s="32"/>
      <c r="M2" s="32"/>
    </row>
    <row r="3" spans="1:256" s="1" customFormat="1" x14ac:dyDescent="0.25">
      <c r="A3" s="47" t="s">
        <v>7</v>
      </c>
      <c r="B3" s="2">
        <v>24337.81</v>
      </c>
      <c r="C3" s="3">
        <v>19904245.039999999</v>
      </c>
      <c r="D3" s="4">
        <v>77063912.230000004</v>
      </c>
      <c r="E3" s="5">
        <v>96992495.079999998</v>
      </c>
      <c r="F3" s="6">
        <v>53.768734652654459</v>
      </c>
      <c r="I3"/>
      <c r="J3"/>
      <c r="K3"/>
      <c r="L3"/>
      <c r="M3"/>
    </row>
    <row r="4" spans="1:256" s="1" customFormat="1" x14ac:dyDescent="0.25">
      <c r="A4" s="48" t="s">
        <v>8</v>
      </c>
      <c r="B4" s="7">
        <v>6517759.0200000005</v>
      </c>
      <c r="C4" s="8">
        <v>1686896.0699999998</v>
      </c>
      <c r="D4" s="4">
        <v>26452071.379999999</v>
      </c>
      <c r="E4" s="5">
        <v>34656726.469999999</v>
      </c>
      <c r="F4" s="9">
        <v>19.212293981694899</v>
      </c>
      <c r="I4"/>
      <c r="J4"/>
      <c r="K4"/>
      <c r="L4"/>
      <c r="M4"/>
    </row>
    <row r="5" spans="1:256" s="1" customFormat="1" x14ac:dyDescent="0.25">
      <c r="A5" s="48" t="s">
        <v>9</v>
      </c>
      <c r="B5" s="7">
        <v>1159779.3800000001</v>
      </c>
      <c r="C5" s="10">
        <v>19716.68</v>
      </c>
      <c r="D5" s="4">
        <v>11173690.529999997</v>
      </c>
      <c r="E5" s="5">
        <v>12353186.589999998</v>
      </c>
      <c r="F5" s="9">
        <v>6.8481093441775123</v>
      </c>
      <c r="I5"/>
      <c r="J5"/>
      <c r="K5"/>
      <c r="L5"/>
      <c r="M5"/>
    </row>
    <row r="6" spans="1:256" s="1" customFormat="1" x14ac:dyDescent="0.25">
      <c r="A6" s="48" t="s">
        <v>10</v>
      </c>
      <c r="B6" s="7">
        <v>7941262.540000001</v>
      </c>
      <c r="C6" s="10">
        <v>7559419.2300000004</v>
      </c>
      <c r="D6" s="4">
        <v>4051057.91</v>
      </c>
      <c r="E6" s="5">
        <v>19551739.68</v>
      </c>
      <c r="F6" s="9">
        <v>10.83869738565442</v>
      </c>
      <c r="I6"/>
      <c r="J6"/>
      <c r="K6"/>
      <c r="L6"/>
      <c r="M6"/>
    </row>
    <row r="7" spans="1:256" s="1" customFormat="1" x14ac:dyDescent="0.25">
      <c r="A7" s="48" t="s">
        <v>11</v>
      </c>
      <c r="B7" s="7">
        <v>0</v>
      </c>
      <c r="C7" s="10">
        <v>1155596.03</v>
      </c>
      <c r="D7" s="4">
        <v>5149951.1100000003</v>
      </c>
      <c r="E7" s="5">
        <v>6305547.1400000006</v>
      </c>
      <c r="F7" s="9">
        <v>3.4955414924713599</v>
      </c>
      <c r="I7"/>
      <c r="J7"/>
      <c r="K7"/>
      <c r="L7"/>
      <c r="M7"/>
    </row>
    <row r="8" spans="1:256" s="1" customFormat="1" x14ac:dyDescent="0.25">
      <c r="A8" s="48" t="s">
        <v>12</v>
      </c>
      <c r="B8" s="7">
        <v>210400</v>
      </c>
      <c r="C8" s="137"/>
      <c r="D8" s="138"/>
      <c r="E8" s="5">
        <v>210400</v>
      </c>
      <c r="F8" s="9">
        <v>0.11663728994276842</v>
      </c>
      <c r="I8"/>
      <c r="J8"/>
      <c r="K8"/>
      <c r="L8"/>
      <c r="M8"/>
    </row>
    <row r="9" spans="1:256" s="1" customFormat="1" x14ac:dyDescent="0.25">
      <c r="A9" s="48" t="s">
        <v>13</v>
      </c>
      <c r="B9" s="7">
        <v>0</v>
      </c>
      <c r="C9" s="10">
        <v>345409.27</v>
      </c>
      <c r="D9" s="4">
        <v>6483154.0999999996</v>
      </c>
      <c r="E9" s="5">
        <v>6828563.3699999992</v>
      </c>
      <c r="F9" s="9">
        <v>3.7854806353576889</v>
      </c>
      <c r="I9"/>
      <c r="J9"/>
      <c r="K9"/>
      <c r="L9"/>
      <c r="M9"/>
    </row>
    <row r="10" spans="1:256" s="1" customFormat="1" x14ac:dyDescent="0.25">
      <c r="A10" s="48" t="s">
        <v>14</v>
      </c>
      <c r="B10" s="140"/>
      <c r="C10" s="10">
        <v>5043.93</v>
      </c>
      <c r="D10" s="4">
        <v>3484576.74</v>
      </c>
      <c r="E10" s="5">
        <v>3489620.6700000004</v>
      </c>
      <c r="F10" s="9">
        <v>1.9345052180469002</v>
      </c>
      <c r="I10"/>
      <c r="J10"/>
      <c r="K10"/>
      <c r="L10"/>
      <c r="M10"/>
    </row>
    <row r="11" spans="1:256" s="1" customFormat="1" ht="13.5" customHeight="1" x14ac:dyDescent="0.25">
      <c r="A11" s="49" t="s">
        <v>15</v>
      </c>
      <c r="B11" s="11">
        <v>15853538.75</v>
      </c>
      <c r="C11" s="12">
        <v>30676326.25</v>
      </c>
      <c r="D11" s="30">
        <v>133858413.99999999</v>
      </c>
      <c r="E11" s="13">
        <v>180388278.99999997</v>
      </c>
      <c r="F11" s="14">
        <v>100</v>
      </c>
      <c r="I11"/>
      <c r="J11"/>
      <c r="K11"/>
      <c r="L11"/>
      <c r="M11"/>
    </row>
    <row r="12" spans="1:256" x14ac:dyDescent="0.25">
      <c r="A12" s="65" t="s">
        <v>22</v>
      </c>
      <c r="B12" s="185">
        <v>17.714954053174246</v>
      </c>
      <c r="C12" s="187">
        <v>-3.5844422860488168</v>
      </c>
      <c r="D12" s="188">
        <v>8.6430112203734097</v>
      </c>
      <c r="E12" s="186">
        <v>7.0592171888438804</v>
      </c>
      <c r="F12" s="66"/>
      <c r="G12" s="66"/>
      <c r="H12" s="66"/>
      <c r="I12" s="66"/>
      <c r="J12" s="66"/>
      <c r="K12" s="66"/>
      <c r="L12" s="66"/>
      <c r="M12" s="66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  <c r="DB12" s="62"/>
      <c r="DC12" s="62"/>
      <c r="DD12" s="62"/>
      <c r="DE12" s="62"/>
      <c r="DF12" s="62"/>
      <c r="DG12" s="62"/>
      <c r="DH12" s="62"/>
      <c r="DI12" s="62"/>
      <c r="DJ12" s="62"/>
      <c r="DK12" s="62"/>
      <c r="DL12" s="62"/>
      <c r="DM12" s="62"/>
      <c r="DN12" s="62"/>
      <c r="DO12" s="62"/>
      <c r="DP12" s="62"/>
      <c r="DQ12" s="62"/>
      <c r="DR12" s="62"/>
      <c r="DS12" s="62"/>
      <c r="DT12" s="62"/>
      <c r="DU12" s="62"/>
      <c r="DV12" s="62"/>
      <c r="DW12" s="62"/>
      <c r="DX12" s="62"/>
      <c r="DY12" s="62"/>
      <c r="DZ12" s="62"/>
      <c r="EA12" s="62"/>
      <c r="EB12" s="62"/>
      <c r="EC12" s="62"/>
      <c r="ED12" s="62"/>
      <c r="EE12" s="62"/>
      <c r="EF12" s="62"/>
      <c r="EG12" s="62"/>
      <c r="EH12" s="62"/>
      <c r="EI12" s="62"/>
      <c r="EJ12" s="62"/>
      <c r="EK12" s="62"/>
      <c r="EL12" s="62"/>
      <c r="EM12" s="62"/>
      <c r="EN12" s="62"/>
      <c r="EO12" s="62"/>
      <c r="EP12" s="62"/>
      <c r="EQ12" s="62"/>
      <c r="ER12" s="62"/>
      <c r="ES12" s="62"/>
      <c r="ET12" s="62"/>
      <c r="EU12" s="62"/>
      <c r="EV12" s="62"/>
      <c r="EW12" s="62"/>
      <c r="EX12" s="62"/>
      <c r="EY12" s="62"/>
      <c r="EZ12" s="62"/>
      <c r="FA12" s="62"/>
      <c r="FB12" s="62"/>
      <c r="FC12" s="62"/>
      <c r="FD12" s="62"/>
      <c r="FE12" s="62"/>
      <c r="FF12" s="62"/>
      <c r="FG12" s="62"/>
      <c r="FH12" s="62"/>
      <c r="FI12" s="62"/>
      <c r="FJ12" s="62"/>
      <c r="FK12" s="62"/>
      <c r="FL12" s="62"/>
      <c r="FM12" s="62"/>
      <c r="FN12" s="62"/>
      <c r="FO12" s="62"/>
      <c r="FP12" s="62"/>
      <c r="FQ12" s="62"/>
      <c r="FR12" s="62"/>
      <c r="FS12" s="62"/>
      <c r="FT12" s="62"/>
      <c r="FU12" s="62"/>
      <c r="FV12" s="62"/>
      <c r="FW12" s="62"/>
      <c r="FX12" s="62"/>
      <c r="FY12" s="62"/>
      <c r="FZ12" s="62"/>
      <c r="GA12" s="62"/>
      <c r="GB12" s="62"/>
      <c r="GC12" s="62"/>
      <c r="GD12" s="62"/>
      <c r="GE12" s="62"/>
      <c r="GF12" s="62"/>
      <c r="GG12" s="62"/>
      <c r="GH12" s="62"/>
      <c r="GI12" s="62"/>
      <c r="GJ12" s="62"/>
      <c r="GK12" s="62"/>
      <c r="GL12" s="62"/>
      <c r="GM12" s="62"/>
      <c r="GN12" s="62"/>
      <c r="GO12" s="62"/>
      <c r="GP12" s="62"/>
      <c r="GQ12" s="62"/>
      <c r="GR12" s="62"/>
      <c r="GS12" s="62"/>
      <c r="GT12" s="62"/>
      <c r="GU12" s="62"/>
      <c r="GV12" s="62"/>
      <c r="GW12" s="62"/>
      <c r="GX12" s="62"/>
      <c r="GY12" s="62"/>
      <c r="GZ12" s="62"/>
      <c r="HA12" s="62"/>
      <c r="HB12" s="62"/>
      <c r="HC12" s="62"/>
      <c r="HD12" s="62"/>
      <c r="HE12" s="62"/>
      <c r="HF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62"/>
      <c r="HT12" s="62"/>
      <c r="HU12" s="62"/>
      <c r="HV12" s="62"/>
      <c r="HW12" s="62"/>
      <c r="HX12" s="62"/>
      <c r="HY12" s="62"/>
      <c r="HZ12" s="62"/>
      <c r="IA12" s="62"/>
      <c r="IB12" s="62"/>
      <c r="IC12" s="62"/>
      <c r="ID12" s="62"/>
      <c r="IE12" s="62"/>
      <c r="IF12" s="62"/>
      <c r="IG12" s="62"/>
      <c r="IH12" s="62"/>
      <c r="II12" s="62"/>
      <c r="IJ12" s="62"/>
      <c r="IK12" s="62"/>
      <c r="IL12" s="62"/>
      <c r="IM12" s="62"/>
      <c r="IN12" s="62"/>
      <c r="IO12" s="62"/>
      <c r="IP12" s="62"/>
      <c r="IQ12" s="62"/>
      <c r="IR12" s="62"/>
      <c r="IS12" s="62"/>
      <c r="IT12" s="62"/>
      <c r="IU12" s="62"/>
      <c r="IV12" s="62"/>
    </row>
    <row r="13" spans="1:256" x14ac:dyDescent="0.25">
      <c r="F13" s="74" t="s">
        <v>21</v>
      </c>
    </row>
    <row r="15" spans="1:256" ht="40.5" x14ac:dyDescent="0.25">
      <c r="A15" s="127"/>
      <c r="B15" s="128" t="s">
        <v>18</v>
      </c>
      <c r="C15" s="129" t="s">
        <v>3</v>
      </c>
      <c r="D15" s="128" t="s">
        <v>4</v>
      </c>
      <c r="E15" s="128" t="s">
        <v>19</v>
      </c>
      <c r="F15" s="130"/>
      <c r="G15" s="130"/>
      <c r="H15" s="130"/>
      <c r="I15" s="130"/>
      <c r="J15" s="130"/>
      <c r="K15" s="130"/>
      <c r="L15" s="130"/>
      <c r="M15" s="130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  <c r="GK15" s="115"/>
      <c r="GL15" s="115"/>
      <c r="GM15" s="115"/>
      <c r="GN15" s="115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  <c r="IM15" s="115"/>
      <c r="IN15" s="115"/>
      <c r="IO15" s="115"/>
      <c r="IP15" s="115"/>
      <c r="IQ15" s="115"/>
      <c r="IR15" s="115"/>
      <c r="IS15" s="115"/>
      <c r="IT15" s="115"/>
      <c r="IU15" s="115"/>
      <c r="IV15" s="115"/>
    </row>
    <row r="16" spans="1:256" x14ac:dyDescent="0.25">
      <c r="A16" s="131" t="s">
        <v>7</v>
      </c>
      <c r="B16" s="132">
        <v>2.5092467185142547E-2</v>
      </c>
      <c r="C16" s="132">
        <v>20.521427996653614</v>
      </c>
      <c r="D16" s="132">
        <v>79.453479536161254</v>
      </c>
      <c r="E16" s="132">
        <v>100</v>
      </c>
      <c r="F16" s="130"/>
      <c r="G16" s="130"/>
      <c r="H16" s="130"/>
      <c r="I16" s="130"/>
      <c r="J16" s="130"/>
      <c r="K16" s="130"/>
      <c r="L16" s="130"/>
      <c r="M16" s="130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  <c r="EZ16" s="115"/>
      <c r="FA16" s="115"/>
      <c r="FB16" s="115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  <c r="FQ16" s="115"/>
      <c r="FR16" s="115"/>
      <c r="FS16" s="115"/>
      <c r="FT16" s="115"/>
      <c r="FU16" s="115"/>
      <c r="FV16" s="115"/>
      <c r="FW16" s="115"/>
      <c r="FX16" s="115"/>
      <c r="FY16" s="115"/>
      <c r="FZ16" s="115"/>
      <c r="GA16" s="115"/>
      <c r="GB16" s="115"/>
      <c r="GC16" s="115"/>
      <c r="GD16" s="115"/>
      <c r="GE16" s="115"/>
      <c r="GF16" s="115"/>
      <c r="GG16" s="115"/>
      <c r="GH16" s="115"/>
      <c r="GI16" s="115"/>
      <c r="GJ16" s="115"/>
      <c r="GK16" s="115"/>
      <c r="GL16" s="115"/>
      <c r="GM16" s="115"/>
      <c r="GN16" s="115"/>
      <c r="GO16" s="115"/>
      <c r="GP16" s="115"/>
      <c r="GQ16" s="115"/>
      <c r="GR16" s="115"/>
      <c r="GS16" s="115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  <c r="IM16" s="115"/>
      <c r="IN16" s="115"/>
      <c r="IO16" s="115"/>
      <c r="IP16" s="115"/>
      <c r="IQ16" s="115"/>
      <c r="IR16" s="115"/>
      <c r="IS16" s="115"/>
      <c r="IT16" s="115"/>
      <c r="IU16" s="115"/>
      <c r="IV16" s="115"/>
    </row>
    <row r="17" spans="1:256" x14ac:dyDescent="0.25">
      <c r="A17" s="131" t="s">
        <v>8</v>
      </c>
      <c r="B17" s="132">
        <v>18.806620485757612</v>
      </c>
      <c r="C17" s="132">
        <v>4.8674420287797018</v>
      </c>
      <c r="D17" s="132">
        <v>76.325937485462688</v>
      </c>
      <c r="E17" s="132">
        <v>100</v>
      </c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</row>
    <row r="18" spans="1:256" x14ac:dyDescent="0.25">
      <c r="A18" s="131" t="s">
        <v>9</v>
      </c>
      <c r="B18" s="132">
        <v>9.3885036994329116</v>
      </c>
      <c r="C18" s="132">
        <v>0.15960804814492813</v>
      </c>
      <c r="D18" s="132">
        <v>90.451888252422151</v>
      </c>
      <c r="E18" s="132">
        <v>100</v>
      </c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30"/>
    </row>
    <row r="19" spans="1:256" x14ac:dyDescent="0.25">
      <c r="A19" s="131" t="s">
        <v>10</v>
      </c>
      <c r="B19" s="132">
        <v>40.616654425505331</v>
      </c>
      <c r="C19" s="132">
        <v>38.663665503549709</v>
      </c>
      <c r="D19" s="132">
        <v>20.719680070944971</v>
      </c>
      <c r="E19" s="132">
        <v>100</v>
      </c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30"/>
    </row>
    <row r="20" spans="1:256" x14ac:dyDescent="0.25">
      <c r="A20" s="131" t="s">
        <v>11</v>
      </c>
      <c r="B20" s="132">
        <v>0</v>
      </c>
      <c r="C20" s="132">
        <v>18.32665753411527</v>
      </c>
      <c r="D20" s="132">
        <v>81.67334246588473</v>
      </c>
      <c r="E20" s="132">
        <v>100</v>
      </c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30"/>
    </row>
    <row r="21" spans="1:256" x14ac:dyDescent="0.25">
      <c r="A21" s="131" t="s">
        <v>12</v>
      </c>
      <c r="B21" s="132">
        <v>100</v>
      </c>
      <c r="C21" s="67"/>
      <c r="D21" s="67"/>
      <c r="E21" s="132">
        <v>100</v>
      </c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30"/>
    </row>
    <row r="22" spans="1:256" x14ac:dyDescent="0.25">
      <c r="A22" s="131" t="s">
        <v>13</v>
      </c>
      <c r="B22" s="132">
        <v>0</v>
      </c>
      <c r="C22" s="132">
        <v>5.0583007183837569</v>
      </c>
      <c r="D22" s="132">
        <v>94.941699281616252</v>
      </c>
      <c r="E22" s="132">
        <v>100</v>
      </c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  <c r="HZ22" s="130"/>
      <c r="IA22" s="130"/>
      <c r="IB22" s="130"/>
      <c r="IC22" s="130"/>
      <c r="ID22" s="130"/>
      <c r="IE22" s="130"/>
      <c r="IF22" s="130"/>
      <c r="IG22" s="130"/>
      <c r="IH22" s="130"/>
      <c r="II22" s="130"/>
      <c r="IJ22" s="130"/>
      <c r="IK22" s="130"/>
      <c r="IL22" s="130"/>
      <c r="IM22" s="130"/>
      <c r="IN22" s="130"/>
      <c r="IO22" s="130"/>
      <c r="IP22" s="130"/>
      <c r="IQ22" s="130"/>
      <c r="IR22" s="130"/>
      <c r="IS22" s="130"/>
      <c r="IT22" s="130"/>
      <c r="IU22" s="130"/>
      <c r="IV22" s="130"/>
    </row>
    <row r="23" spans="1:256" x14ac:dyDescent="0.25">
      <c r="A23" s="131" t="s">
        <v>14</v>
      </c>
      <c r="B23" s="67"/>
      <c r="C23" s="132">
        <v>0.14454092513155589</v>
      </c>
      <c r="D23" s="132">
        <v>99.855459074868435</v>
      </c>
      <c r="E23" s="132">
        <v>100</v>
      </c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</row>
    <row r="24" spans="1:256" x14ac:dyDescent="0.25">
      <c r="A24" s="133" t="s">
        <v>20</v>
      </c>
      <c r="B24" s="134">
        <v>8.788563668263615</v>
      </c>
      <c r="C24" s="134">
        <v>17.005720338404029</v>
      </c>
      <c r="D24" s="134">
        <v>74.205715993332362</v>
      </c>
      <c r="E24" s="134">
        <v>100</v>
      </c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</row>
    <row r="25" spans="1:256" x14ac:dyDescent="0.25">
      <c r="A25" s="125"/>
      <c r="B25" s="125"/>
      <c r="C25" s="125"/>
      <c r="D25" s="125"/>
      <c r="E25" s="126" t="s">
        <v>21</v>
      </c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  <c r="GF25" s="125"/>
      <c r="GG25" s="125"/>
      <c r="GH25" s="125"/>
      <c r="GI25" s="125"/>
      <c r="GJ25" s="125"/>
      <c r="GK25" s="125"/>
      <c r="GL25" s="125"/>
      <c r="GM25" s="125"/>
      <c r="GN25" s="125"/>
      <c r="GO25" s="125"/>
      <c r="GP25" s="125"/>
      <c r="GQ25" s="125"/>
      <c r="GR25" s="125"/>
      <c r="GS25" s="125"/>
      <c r="GT25" s="125"/>
      <c r="GU25" s="125"/>
      <c r="GV25" s="125"/>
      <c r="GW25" s="125"/>
      <c r="GX25" s="125"/>
      <c r="GY25" s="125"/>
      <c r="GZ25" s="125"/>
      <c r="HA25" s="125"/>
      <c r="HB25" s="125"/>
      <c r="HC25" s="125"/>
      <c r="HD25" s="125"/>
      <c r="HE25" s="125"/>
      <c r="HF25" s="125"/>
      <c r="HG25" s="125"/>
      <c r="HH25" s="125"/>
      <c r="HI25" s="125"/>
      <c r="HJ25" s="125"/>
      <c r="HK25" s="125"/>
      <c r="HL25" s="125"/>
      <c r="HM25" s="125"/>
      <c r="HN25" s="125"/>
      <c r="HO25" s="125"/>
      <c r="HP25" s="125"/>
      <c r="HQ25" s="125"/>
      <c r="HR25" s="125"/>
      <c r="HS25" s="125"/>
      <c r="HT25" s="125"/>
      <c r="HU25" s="125"/>
      <c r="HV25" s="125"/>
      <c r="HW25" s="125"/>
      <c r="HX25" s="125"/>
      <c r="HY25" s="125"/>
      <c r="HZ25" s="125"/>
      <c r="IA25" s="125"/>
      <c r="IB25" s="125"/>
      <c r="IC25" s="125"/>
      <c r="ID25" s="125"/>
      <c r="IE25" s="125"/>
      <c r="IF25" s="125"/>
      <c r="IG25" s="125"/>
      <c r="IH25" s="125"/>
      <c r="II25" s="125"/>
      <c r="IJ25" s="125"/>
      <c r="IK25" s="125"/>
      <c r="IL25" s="125"/>
      <c r="IM25" s="125"/>
      <c r="IN25" s="125"/>
      <c r="IO25" s="125"/>
      <c r="IP25" s="125"/>
      <c r="IQ25" s="125"/>
      <c r="IR25" s="125"/>
      <c r="IS25" s="125"/>
      <c r="IT25" s="125"/>
      <c r="IU25" s="125"/>
      <c r="IV25" s="125"/>
    </row>
  </sheetData>
  <mergeCells count="1">
    <mergeCell ref="A1:A2"/>
  </mergeCells>
  <conditionalFormatting sqref="A1:H11 N1:IV11">
    <cfRule type="expression" dxfId="7" priority="1" stopIfTrue="1">
      <formula>ISERROR(A1)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55F66-1D6C-4B30-8CF3-13EF21026529}">
  <dimension ref="A1:IV25"/>
  <sheetViews>
    <sheetView workbookViewId="0">
      <selection sqref="A1:A2"/>
    </sheetView>
  </sheetViews>
  <sheetFormatPr baseColWidth="10" defaultRowHeight="15" x14ac:dyDescent="0.25"/>
  <cols>
    <col min="1" max="1" width="53.140625" bestFit="1" customWidth="1"/>
    <col min="2" max="4" width="13.85546875" customWidth="1"/>
  </cols>
  <sheetData>
    <row r="1" spans="1:256" s="32" customFormat="1" x14ac:dyDescent="0.25">
      <c r="A1" s="189" t="s">
        <v>0</v>
      </c>
      <c r="B1" s="34" t="s">
        <v>1</v>
      </c>
      <c r="C1" s="35"/>
      <c r="D1" s="36"/>
      <c r="E1" s="37"/>
      <c r="F1" s="38"/>
    </row>
    <row r="2" spans="1:256" s="32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</row>
    <row r="3" spans="1:256" x14ac:dyDescent="0.25">
      <c r="A3" s="47" t="s">
        <v>7</v>
      </c>
      <c r="B3" s="2">
        <v>35752.879999999997</v>
      </c>
      <c r="C3" s="3">
        <v>23422006.619999997</v>
      </c>
      <c r="D3" s="4">
        <v>76556007.290000007</v>
      </c>
      <c r="E3" s="5">
        <v>100013766.79000001</v>
      </c>
      <c r="F3" s="6">
        <v>57.401497357116781</v>
      </c>
    </row>
    <row r="4" spans="1:256" x14ac:dyDescent="0.25">
      <c r="A4" s="48" t="s">
        <v>8</v>
      </c>
      <c r="B4" s="7">
        <v>7396732.1400000006</v>
      </c>
      <c r="C4" s="8">
        <v>2298235.58</v>
      </c>
      <c r="D4" s="4">
        <v>22305455.510000002</v>
      </c>
      <c r="E4" s="5">
        <v>32000423.230000004</v>
      </c>
      <c r="F4" s="9">
        <v>18.366193659322562</v>
      </c>
    </row>
    <row r="5" spans="1:256" x14ac:dyDescent="0.25">
      <c r="A5" s="48" t="s">
        <v>9</v>
      </c>
      <c r="B5" s="7">
        <v>953682.15</v>
      </c>
      <c r="C5" s="10">
        <v>14316.18</v>
      </c>
      <c r="D5" s="4">
        <v>11727566.1</v>
      </c>
      <c r="E5" s="5">
        <v>12695564.43</v>
      </c>
      <c r="F5" s="9">
        <v>7.286440971730455</v>
      </c>
    </row>
    <row r="6" spans="1:256" x14ac:dyDescent="0.25">
      <c r="A6" s="48" t="s">
        <v>10</v>
      </c>
      <c r="B6" s="7">
        <v>5387051.8399999999</v>
      </c>
      <c r="C6" s="10">
        <v>7623632.9100000001</v>
      </c>
      <c r="D6" s="4">
        <v>3684074.6799999997</v>
      </c>
      <c r="E6" s="5">
        <v>16694759.43</v>
      </c>
      <c r="F6" s="9">
        <v>9.5817227973325636</v>
      </c>
    </row>
    <row r="7" spans="1:256" x14ac:dyDescent="0.25">
      <c r="A7" s="48" t="s">
        <v>11</v>
      </c>
      <c r="B7" s="7">
        <v>0</v>
      </c>
      <c r="C7" s="10">
        <v>750901.8600000001</v>
      </c>
      <c r="D7" s="4">
        <v>4852470.0499999989</v>
      </c>
      <c r="E7" s="5">
        <v>5603371.9099999992</v>
      </c>
      <c r="F7" s="9">
        <v>3.2159766420773095</v>
      </c>
    </row>
    <row r="8" spans="1:256" x14ac:dyDescent="0.25">
      <c r="A8" s="48" t="s">
        <v>12</v>
      </c>
      <c r="B8" s="7">
        <v>160800</v>
      </c>
      <c r="C8" s="137"/>
      <c r="D8" s="138"/>
      <c r="E8" s="5">
        <v>160800</v>
      </c>
      <c r="F8" s="9">
        <v>9.2288902530839059E-2</v>
      </c>
    </row>
    <row r="9" spans="1:256" x14ac:dyDescent="0.25">
      <c r="A9" s="48" t="s">
        <v>13</v>
      </c>
      <c r="B9" s="7">
        <v>0</v>
      </c>
      <c r="C9" s="10">
        <v>262070.1</v>
      </c>
      <c r="D9" s="4">
        <v>6797050.6699999999</v>
      </c>
      <c r="E9" s="5">
        <v>7059120.7699999996</v>
      </c>
      <c r="F9" s="9">
        <v>4.0514832630345241</v>
      </c>
    </row>
    <row r="10" spans="1:256" x14ac:dyDescent="0.25">
      <c r="A10" s="48" t="s">
        <v>14</v>
      </c>
      <c r="B10" s="140"/>
      <c r="C10" s="10">
        <v>7660.1</v>
      </c>
      <c r="D10" s="4">
        <v>0</v>
      </c>
      <c r="E10" s="5">
        <v>7660.1</v>
      </c>
      <c r="F10" s="9">
        <v>4.3964068549532361E-3</v>
      </c>
    </row>
    <row r="11" spans="1:256" x14ac:dyDescent="0.25">
      <c r="A11" s="49" t="s">
        <v>15</v>
      </c>
      <c r="B11" s="11">
        <v>13934019.010000002</v>
      </c>
      <c r="C11" s="12">
        <v>34378823.350000001</v>
      </c>
      <c r="D11" s="12">
        <v>125922624.30000001</v>
      </c>
      <c r="E11" s="13">
        <v>174235466.66000003</v>
      </c>
      <c r="F11" s="14">
        <v>100</v>
      </c>
    </row>
    <row r="12" spans="1:256" x14ac:dyDescent="0.25">
      <c r="A12" s="63" t="s">
        <v>23</v>
      </c>
      <c r="B12" s="185">
        <v>-12.107831382441336</v>
      </c>
      <c r="C12" s="187">
        <v>12.069558361800258</v>
      </c>
      <c r="D12" s="188">
        <v>-5.9284952382597123</v>
      </c>
      <c r="E12" s="186">
        <v>-3.4108714679848662</v>
      </c>
      <c r="F12" s="64"/>
      <c r="G12" s="64"/>
      <c r="H12" s="64"/>
      <c r="I12" s="64"/>
      <c r="J12" s="64"/>
      <c r="K12" s="64"/>
      <c r="L12" s="64"/>
      <c r="M12" s="64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  <c r="DE12" s="59"/>
      <c r="DF12" s="59"/>
      <c r="DG12" s="59"/>
      <c r="DH12" s="59"/>
      <c r="DI12" s="59"/>
      <c r="DJ12" s="59"/>
      <c r="DK12" s="59"/>
      <c r="DL12" s="59"/>
      <c r="DM12" s="59"/>
      <c r="DN12" s="59"/>
      <c r="DO12" s="59"/>
      <c r="DP12" s="59"/>
      <c r="DQ12" s="59"/>
      <c r="DR12" s="59"/>
      <c r="DS12" s="59"/>
      <c r="DT12" s="59"/>
      <c r="DU12" s="59"/>
      <c r="DV12" s="59"/>
      <c r="DW12" s="59"/>
      <c r="DX12" s="59"/>
      <c r="DY12" s="59"/>
      <c r="DZ12" s="59"/>
      <c r="EA12" s="59"/>
      <c r="EB12" s="59"/>
      <c r="EC12" s="59"/>
      <c r="ED12" s="59"/>
      <c r="EE12" s="59"/>
      <c r="EF12" s="59"/>
      <c r="EG12" s="59"/>
      <c r="EH12" s="59"/>
      <c r="EI12" s="59"/>
      <c r="EJ12" s="59"/>
      <c r="EK12" s="59"/>
      <c r="EL12" s="59"/>
      <c r="EM12" s="59"/>
      <c r="EN12" s="59"/>
      <c r="EO12" s="59"/>
      <c r="EP12" s="59"/>
      <c r="EQ12" s="59"/>
      <c r="ER12" s="59"/>
      <c r="ES12" s="59"/>
      <c r="ET12" s="59"/>
      <c r="EU12" s="59"/>
      <c r="EV12" s="59"/>
      <c r="EW12" s="59"/>
      <c r="EX12" s="59"/>
      <c r="EY12" s="59"/>
      <c r="EZ12" s="59"/>
      <c r="FA12" s="59"/>
      <c r="FB12" s="59"/>
      <c r="FC12" s="59"/>
      <c r="FD12" s="59"/>
      <c r="FE12" s="59"/>
      <c r="FF12" s="59"/>
      <c r="FG12" s="59"/>
      <c r="FH12" s="59"/>
      <c r="FI12" s="59"/>
      <c r="FJ12" s="59"/>
      <c r="FK12" s="59"/>
      <c r="FL12" s="59"/>
      <c r="FM12" s="59"/>
      <c r="FN12" s="59"/>
      <c r="FO12" s="59"/>
      <c r="FP12" s="59"/>
      <c r="FQ12" s="59"/>
      <c r="FR12" s="59"/>
      <c r="FS12" s="59"/>
      <c r="FT12" s="59"/>
      <c r="FU12" s="59"/>
      <c r="FV12" s="59"/>
      <c r="FW12" s="59"/>
      <c r="FX12" s="59"/>
      <c r="FY12" s="59"/>
      <c r="FZ12" s="59"/>
      <c r="GA12" s="59"/>
      <c r="GB12" s="59"/>
      <c r="GC12" s="59"/>
      <c r="GD12" s="59"/>
      <c r="GE12" s="59"/>
      <c r="GF12" s="59"/>
      <c r="GG12" s="59"/>
      <c r="GH12" s="59"/>
      <c r="GI12" s="59"/>
      <c r="GJ12" s="59"/>
      <c r="GK12" s="59"/>
      <c r="GL12" s="59"/>
      <c r="GM12" s="59"/>
      <c r="GN12" s="59"/>
      <c r="GO12" s="59"/>
      <c r="GP12" s="59"/>
      <c r="GQ12" s="59"/>
      <c r="GR12" s="59"/>
      <c r="GS12" s="59"/>
      <c r="GT12" s="59"/>
      <c r="GU12" s="59"/>
      <c r="GV12" s="59"/>
      <c r="GW12" s="59"/>
      <c r="GX12" s="59"/>
      <c r="GY12" s="59"/>
      <c r="GZ12" s="59"/>
      <c r="HA12" s="59"/>
      <c r="HB12" s="59"/>
      <c r="HC12" s="59"/>
      <c r="HD12" s="59"/>
      <c r="HE12" s="59"/>
      <c r="HF12" s="59"/>
      <c r="HG12" s="59"/>
      <c r="HH12" s="59"/>
      <c r="HI12" s="59"/>
      <c r="HJ12" s="59"/>
      <c r="HK12" s="59"/>
      <c r="HL12" s="59"/>
      <c r="HM12" s="59"/>
      <c r="HN12" s="59"/>
      <c r="HO12" s="59"/>
      <c r="HP12" s="59"/>
      <c r="HQ12" s="59"/>
      <c r="HR12" s="59"/>
      <c r="HS12" s="59"/>
      <c r="HT12" s="59"/>
      <c r="HU12" s="59"/>
      <c r="HV12" s="59"/>
      <c r="HW12" s="59"/>
      <c r="HX12" s="59"/>
      <c r="HY12" s="59"/>
      <c r="HZ12" s="59"/>
      <c r="IA12" s="59"/>
      <c r="IB12" s="59"/>
      <c r="IC12" s="59"/>
      <c r="ID12" s="59"/>
      <c r="IE12" s="59"/>
      <c r="IF12" s="59"/>
      <c r="IG12" s="59"/>
      <c r="IH12" s="59"/>
      <c r="II12" s="59"/>
      <c r="IJ12" s="59"/>
      <c r="IK12" s="59"/>
      <c r="IL12" s="59"/>
      <c r="IM12" s="59"/>
      <c r="IN12" s="59"/>
      <c r="IO12" s="59"/>
      <c r="IP12" s="59"/>
      <c r="IQ12" s="59"/>
      <c r="IR12" s="59"/>
      <c r="IS12" s="59"/>
      <c r="IT12" s="59"/>
      <c r="IU12" s="59"/>
      <c r="IV12" s="59"/>
    </row>
    <row r="13" spans="1:256" x14ac:dyDescent="0.25">
      <c r="F13" s="72" t="s">
        <v>24</v>
      </c>
    </row>
    <row r="15" spans="1:256" ht="40.5" x14ac:dyDescent="0.25">
      <c r="A15" s="118"/>
      <c r="B15" s="119" t="s">
        <v>18</v>
      </c>
      <c r="C15" s="120" t="s">
        <v>3</v>
      </c>
      <c r="D15" s="119" t="s">
        <v>4</v>
      </c>
      <c r="E15" s="119" t="s">
        <v>19</v>
      </c>
      <c r="F15" s="121"/>
      <c r="G15" s="121"/>
      <c r="H15" s="121"/>
      <c r="I15" s="121"/>
      <c r="J15" s="121"/>
      <c r="K15" s="121"/>
      <c r="L15" s="121"/>
      <c r="M15" s="121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5"/>
      <c r="EB15" s="105"/>
      <c r="EC15" s="105"/>
      <c r="ED15" s="105"/>
      <c r="EE15" s="105"/>
      <c r="EF15" s="105"/>
      <c r="EG15" s="105"/>
      <c r="EH15" s="105"/>
      <c r="EI15" s="105"/>
      <c r="EJ15" s="105"/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  <c r="EY15" s="105"/>
      <c r="EZ15" s="105"/>
      <c r="FA15" s="105"/>
      <c r="FB15" s="105"/>
      <c r="FC15" s="105"/>
      <c r="FD15" s="105"/>
      <c r="FE15" s="105"/>
      <c r="FF15" s="105"/>
      <c r="FG15" s="105"/>
      <c r="FH15" s="105"/>
      <c r="FI15" s="105"/>
      <c r="FJ15" s="105"/>
      <c r="FK15" s="105"/>
      <c r="FL15" s="105"/>
      <c r="FM15" s="105"/>
      <c r="FN15" s="105"/>
      <c r="FO15" s="105"/>
      <c r="FP15" s="105"/>
      <c r="FQ15" s="105"/>
      <c r="FR15" s="105"/>
      <c r="FS15" s="105"/>
      <c r="FT15" s="105"/>
      <c r="FU15" s="105"/>
      <c r="FV15" s="105"/>
      <c r="FW15" s="105"/>
      <c r="FX15" s="105"/>
      <c r="FY15" s="105"/>
      <c r="FZ15" s="105"/>
      <c r="GA15" s="105"/>
      <c r="GB15" s="105"/>
      <c r="GC15" s="105"/>
      <c r="GD15" s="105"/>
      <c r="GE15" s="105"/>
      <c r="GF15" s="105"/>
      <c r="GG15" s="105"/>
      <c r="GH15" s="105"/>
      <c r="GI15" s="105"/>
      <c r="GJ15" s="105"/>
      <c r="GK15" s="105"/>
      <c r="GL15" s="105"/>
      <c r="GM15" s="105"/>
      <c r="GN15" s="105"/>
      <c r="GO15" s="105"/>
      <c r="GP15" s="105"/>
      <c r="GQ15" s="105"/>
      <c r="GR15" s="105"/>
      <c r="GS15" s="105"/>
      <c r="GT15" s="105"/>
      <c r="GU15" s="105"/>
      <c r="GV15" s="105"/>
      <c r="GW15" s="105"/>
      <c r="GX15" s="105"/>
      <c r="GY15" s="105"/>
      <c r="GZ15" s="105"/>
      <c r="HA15" s="105"/>
      <c r="HB15" s="105"/>
      <c r="HC15" s="105"/>
      <c r="HD15" s="105"/>
      <c r="HE15" s="105"/>
      <c r="HF15" s="105"/>
      <c r="HG15" s="105"/>
      <c r="HH15" s="105"/>
      <c r="HI15" s="105"/>
      <c r="HJ15" s="105"/>
      <c r="HK15" s="105"/>
      <c r="HL15" s="105"/>
      <c r="HM15" s="105"/>
      <c r="HN15" s="105"/>
      <c r="HO15" s="105"/>
      <c r="HP15" s="105"/>
      <c r="HQ15" s="105"/>
      <c r="HR15" s="105"/>
      <c r="HS15" s="105"/>
      <c r="HT15" s="105"/>
      <c r="HU15" s="105"/>
      <c r="HV15" s="105"/>
      <c r="HW15" s="105"/>
      <c r="HX15" s="105"/>
      <c r="HY15" s="105"/>
      <c r="HZ15" s="105"/>
      <c r="IA15" s="105"/>
      <c r="IB15" s="105"/>
      <c r="IC15" s="105"/>
      <c r="ID15" s="105"/>
      <c r="IE15" s="105"/>
      <c r="IF15" s="105"/>
      <c r="IG15" s="105"/>
      <c r="IH15" s="105"/>
      <c r="II15" s="105"/>
      <c r="IJ15" s="105"/>
      <c r="IK15" s="105"/>
      <c r="IL15" s="105"/>
      <c r="IM15" s="105"/>
      <c r="IN15" s="105"/>
      <c r="IO15" s="105"/>
      <c r="IP15" s="105"/>
      <c r="IQ15" s="105"/>
      <c r="IR15" s="105"/>
      <c r="IS15" s="105"/>
      <c r="IT15" s="105"/>
      <c r="IU15" s="105"/>
      <c r="IV15" s="105"/>
    </row>
    <row r="16" spans="1:256" x14ac:dyDescent="0.25">
      <c r="A16" s="122" t="s">
        <v>7</v>
      </c>
      <c r="B16" s="123">
        <v>3.574795865360287E-2</v>
      </c>
      <c r="C16" s="132">
        <v>23.418782605378158</v>
      </c>
      <c r="D16" s="132">
        <v>76.545469435968243</v>
      </c>
      <c r="E16" s="132">
        <v>100</v>
      </c>
      <c r="F16" s="121"/>
      <c r="G16" s="121"/>
      <c r="H16" s="121"/>
      <c r="I16" s="121"/>
      <c r="J16" s="121"/>
      <c r="K16" s="121"/>
      <c r="L16" s="121"/>
      <c r="M16" s="121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DW16" s="105"/>
      <c r="DX16" s="105"/>
      <c r="DY16" s="105"/>
      <c r="DZ16" s="105"/>
      <c r="EA16" s="105"/>
      <c r="EB16" s="105"/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  <c r="GA16" s="105"/>
      <c r="GB16" s="105"/>
      <c r="GC16" s="105"/>
      <c r="GD16" s="105"/>
      <c r="GE16" s="105"/>
      <c r="GF16" s="105"/>
      <c r="GG16" s="105"/>
      <c r="GH16" s="105"/>
      <c r="GI16" s="105"/>
      <c r="GJ16" s="105"/>
      <c r="GK16" s="105"/>
      <c r="GL16" s="105"/>
      <c r="GM16" s="105"/>
      <c r="GN16" s="105"/>
      <c r="GO16" s="105"/>
      <c r="GP16" s="105"/>
      <c r="GQ16" s="105"/>
      <c r="GR16" s="105"/>
      <c r="GS16" s="105"/>
      <c r="GT16" s="105"/>
      <c r="GU16" s="105"/>
      <c r="GV16" s="105"/>
      <c r="GW16" s="105"/>
      <c r="GX16" s="105"/>
      <c r="GY16" s="105"/>
      <c r="GZ16" s="105"/>
      <c r="HA16" s="105"/>
      <c r="HB16" s="105"/>
      <c r="HC16" s="105"/>
      <c r="HD16" s="105"/>
      <c r="HE16" s="105"/>
      <c r="HF16" s="105"/>
      <c r="HG16" s="105"/>
      <c r="HH16" s="105"/>
      <c r="HI16" s="105"/>
      <c r="HJ16" s="105"/>
      <c r="HK16" s="105"/>
      <c r="HL16" s="105"/>
      <c r="HM16" s="105"/>
      <c r="HN16" s="105"/>
      <c r="HO16" s="105"/>
      <c r="HP16" s="105"/>
      <c r="HQ16" s="105"/>
      <c r="HR16" s="105"/>
      <c r="HS16" s="105"/>
      <c r="HT16" s="105"/>
      <c r="HU16" s="105"/>
      <c r="HV16" s="105"/>
      <c r="HW16" s="105"/>
      <c r="HX16" s="105"/>
      <c r="HY16" s="105"/>
      <c r="HZ16" s="105"/>
      <c r="IA16" s="105"/>
      <c r="IB16" s="105"/>
      <c r="IC16" s="105"/>
      <c r="ID16" s="105"/>
      <c r="IE16" s="105"/>
      <c r="IF16" s="105"/>
      <c r="IG16" s="105"/>
      <c r="IH16" s="105"/>
      <c r="II16" s="105"/>
      <c r="IJ16" s="105"/>
      <c r="IK16" s="105"/>
      <c r="IL16" s="105"/>
      <c r="IM16" s="105"/>
      <c r="IN16" s="105"/>
      <c r="IO16" s="105"/>
      <c r="IP16" s="105"/>
      <c r="IQ16" s="105"/>
      <c r="IR16" s="105"/>
      <c r="IS16" s="105"/>
      <c r="IT16" s="105"/>
      <c r="IU16" s="105"/>
      <c r="IV16" s="105"/>
    </row>
    <row r="17" spans="1:256" x14ac:dyDescent="0.25">
      <c r="A17" s="122" t="s">
        <v>8</v>
      </c>
      <c r="B17" s="132">
        <v>23.114482226802721</v>
      </c>
      <c r="C17" s="132">
        <v>7.1818912002558539</v>
      </c>
      <c r="D17" s="132">
        <v>69.703626572941431</v>
      </c>
      <c r="E17" s="132">
        <v>100</v>
      </c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  <c r="CD17" s="121"/>
      <c r="CE17" s="121"/>
      <c r="CF17" s="121"/>
      <c r="CG17" s="121"/>
      <c r="CH17" s="121"/>
      <c r="CI17" s="121"/>
      <c r="CJ17" s="121"/>
      <c r="CK17" s="121"/>
      <c r="CL17" s="121"/>
      <c r="CM17" s="121"/>
      <c r="CN17" s="121"/>
      <c r="CO17" s="121"/>
      <c r="CP17" s="121"/>
      <c r="CQ17" s="121"/>
      <c r="CR17" s="121"/>
      <c r="CS17" s="121"/>
      <c r="CT17" s="121"/>
      <c r="CU17" s="121"/>
      <c r="CV17" s="121"/>
      <c r="CW17" s="121"/>
      <c r="CX17" s="121"/>
      <c r="CY17" s="121"/>
      <c r="CZ17" s="121"/>
      <c r="DA17" s="121"/>
      <c r="DB17" s="121"/>
      <c r="DC17" s="121"/>
      <c r="DD17" s="121"/>
      <c r="DE17" s="121"/>
      <c r="DF17" s="121"/>
      <c r="DG17" s="121"/>
      <c r="DH17" s="121"/>
      <c r="DI17" s="121"/>
      <c r="DJ17" s="121"/>
      <c r="DK17" s="121"/>
      <c r="DL17" s="121"/>
      <c r="DM17" s="121"/>
      <c r="DN17" s="121"/>
      <c r="DO17" s="121"/>
      <c r="DP17" s="121"/>
      <c r="DQ17" s="121"/>
      <c r="DR17" s="121"/>
      <c r="DS17" s="121"/>
      <c r="DT17" s="121"/>
      <c r="DU17" s="121"/>
      <c r="DV17" s="121"/>
      <c r="DW17" s="121"/>
      <c r="DX17" s="121"/>
      <c r="DY17" s="121"/>
      <c r="DZ17" s="121"/>
      <c r="EA17" s="121"/>
      <c r="EB17" s="121"/>
      <c r="EC17" s="121"/>
      <c r="ED17" s="121"/>
      <c r="EE17" s="121"/>
      <c r="EF17" s="121"/>
      <c r="EG17" s="121"/>
      <c r="EH17" s="121"/>
      <c r="EI17" s="121"/>
      <c r="EJ17" s="121"/>
      <c r="EK17" s="121"/>
      <c r="EL17" s="121"/>
      <c r="EM17" s="121"/>
      <c r="EN17" s="121"/>
      <c r="EO17" s="121"/>
      <c r="EP17" s="121"/>
      <c r="EQ17" s="121"/>
      <c r="ER17" s="121"/>
      <c r="ES17" s="121"/>
      <c r="ET17" s="121"/>
      <c r="EU17" s="121"/>
      <c r="EV17" s="121"/>
      <c r="EW17" s="121"/>
      <c r="EX17" s="121"/>
      <c r="EY17" s="121"/>
      <c r="EZ17" s="121"/>
      <c r="FA17" s="121"/>
      <c r="FB17" s="121"/>
      <c r="FC17" s="121"/>
      <c r="FD17" s="121"/>
      <c r="FE17" s="121"/>
      <c r="FF17" s="121"/>
      <c r="FG17" s="121"/>
      <c r="FH17" s="121"/>
      <c r="FI17" s="121"/>
      <c r="FJ17" s="121"/>
      <c r="FK17" s="121"/>
      <c r="FL17" s="121"/>
      <c r="FM17" s="121"/>
      <c r="FN17" s="121"/>
      <c r="FO17" s="121"/>
      <c r="FP17" s="121"/>
      <c r="FQ17" s="121"/>
      <c r="FR17" s="121"/>
      <c r="FS17" s="121"/>
      <c r="FT17" s="121"/>
      <c r="FU17" s="121"/>
      <c r="FV17" s="121"/>
      <c r="FW17" s="121"/>
      <c r="FX17" s="121"/>
      <c r="FY17" s="121"/>
      <c r="FZ17" s="121"/>
      <c r="GA17" s="121"/>
      <c r="GB17" s="121"/>
      <c r="GC17" s="121"/>
      <c r="GD17" s="121"/>
      <c r="GE17" s="121"/>
      <c r="GF17" s="121"/>
      <c r="GG17" s="121"/>
      <c r="GH17" s="121"/>
      <c r="GI17" s="121"/>
      <c r="GJ17" s="121"/>
      <c r="GK17" s="121"/>
      <c r="GL17" s="121"/>
      <c r="GM17" s="121"/>
      <c r="GN17" s="121"/>
      <c r="GO17" s="121"/>
      <c r="GP17" s="121"/>
      <c r="GQ17" s="121"/>
      <c r="GR17" s="121"/>
      <c r="GS17" s="121"/>
      <c r="GT17" s="121"/>
      <c r="GU17" s="121"/>
      <c r="GV17" s="121"/>
      <c r="GW17" s="121"/>
      <c r="GX17" s="121"/>
      <c r="GY17" s="121"/>
      <c r="GZ17" s="121"/>
      <c r="HA17" s="121"/>
      <c r="HB17" s="121"/>
      <c r="HC17" s="121"/>
      <c r="HD17" s="121"/>
      <c r="HE17" s="121"/>
      <c r="HF17" s="121"/>
      <c r="HG17" s="121"/>
      <c r="HH17" s="121"/>
      <c r="HI17" s="121"/>
      <c r="HJ17" s="121"/>
      <c r="HK17" s="121"/>
      <c r="HL17" s="121"/>
      <c r="HM17" s="121"/>
      <c r="HN17" s="121"/>
      <c r="HO17" s="121"/>
      <c r="HP17" s="121"/>
      <c r="HQ17" s="121"/>
      <c r="HR17" s="121"/>
      <c r="HS17" s="121"/>
      <c r="HT17" s="121"/>
      <c r="HU17" s="121"/>
      <c r="HV17" s="121"/>
      <c r="HW17" s="121"/>
      <c r="HX17" s="121"/>
      <c r="HY17" s="121"/>
      <c r="HZ17" s="121"/>
      <c r="IA17" s="121"/>
      <c r="IB17" s="121"/>
      <c r="IC17" s="121"/>
      <c r="ID17" s="121"/>
      <c r="IE17" s="121"/>
      <c r="IF17" s="121"/>
      <c r="IG17" s="121"/>
      <c r="IH17" s="121"/>
      <c r="II17" s="121"/>
      <c r="IJ17" s="121"/>
      <c r="IK17" s="121"/>
      <c r="IL17" s="121"/>
      <c r="IM17" s="121"/>
      <c r="IN17" s="121"/>
      <c r="IO17" s="121"/>
      <c r="IP17" s="121"/>
      <c r="IQ17" s="121"/>
      <c r="IR17" s="121"/>
      <c r="IS17" s="121"/>
      <c r="IT17" s="121"/>
      <c r="IU17" s="121"/>
      <c r="IV17" s="121"/>
    </row>
    <row r="18" spans="1:256" x14ac:dyDescent="0.25">
      <c r="A18" s="122" t="s">
        <v>9</v>
      </c>
      <c r="B18" s="132">
        <v>7.5119318661123922</v>
      </c>
      <c r="C18" s="132">
        <v>0.11276521086506747</v>
      </c>
      <c r="D18" s="132">
        <v>92.375302923022545</v>
      </c>
      <c r="E18" s="132">
        <v>100</v>
      </c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121"/>
      <c r="BK18" s="121"/>
      <c r="BL18" s="121"/>
      <c r="BM18" s="121"/>
      <c r="BN18" s="121"/>
      <c r="BO18" s="121"/>
      <c r="BP18" s="121"/>
      <c r="BQ18" s="121"/>
      <c r="BR18" s="121"/>
      <c r="BS18" s="121"/>
      <c r="BT18" s="121"/>
      <c r="BU18" s="121"/>
      <c r="BV18" s="121"/>
      <c r="BW18" s="121"/>
      <c r="BX18" s="121"/>
      <c r="BY18" s="121"/>
      <c r="BZ18" s="121"/>
      <c r="CA18" s="121"/>
      <c r="CB18" s="121"/>
      <c r="CC18" s="121"/>
      <c r="CD18" s="121"/>
      <c r="CE18" s="121"/>
      <c r="CF18" s="121"/>
      <c r="CG18" s="121"/>
      <c r="CH18" s="121"/>
      <c r="CI18" s="121"/>
      <c r="CJ18" s="121"/>
      <c r="CK18" s="121"/>
      <c r="CL18" s="121"/>
      <c r="CM18" s="121"/>
      <c r="CN18" s="121"/>
      <c r="CO18" s="121"/>
      <c r="CP18" s="121"/>
      <c r="CQ18" s="121"/>
      <c r="CR18" s="121"/>
      <c r="CS18" s="121"/>
      <c r="CT18" s="121"/>
      <c r="CU18" s="121"/>
      <c r="CV18" s="121"/>
      <c r="CW18" s="121"/>
      <c r="CX18" s="121"/>
      <c r="CY18" s="121"/>
      <c r="CZ18" s="121"/>
      <c r="DA18" s="121"/>
      <c r="DB18" s="121"/>
      <c r="DC18" s="121"/>
      <c r="DD18" s="121"/>
      <c r="DE18" s="121"/>
      <c r="DF18" s="121"/>
      <c r="DG18" s="121"/>
      <c r="DH18" s="121"/>
      <c r="DI18" s="121"/>
      <c r="DJ18" s="121"/>
      <c r="DK18" s="121"/>
      <c r="DL18" s="121"/>
      <c r="DM18" s="121"/>
      <c r="DN18" s="121"/>
      <c r="DO18" s="121"/>
      <c r="DP18" s="121"/>
      <c r="DQ18" s="121"/>
      <c r="DR18" s="121"/>
      <c r="DS18" s="121"/>
      <c r="DT18" s="121"/>
      <c r="DU18" s="121"/>
      <c r="DV18" s="121"/>
      <c r="DW18" s="121"/>
      <c r="DX18" s="121"/>
      <c r="DY18" s="121"/>
      <c r="DZ18" s="121"/>
      <c r="EA18" s="121"/>
      <c r="EB18" s="121"/>
      <c r="EC18" s="121"/>
      <c r="ED18" s="121"/>
      <c r="EE18" s="121"/>
      <c r="EF18" s="121"/>
      <c r="EG18" s="121"/>
      <c r="EH18" s="121"/>
      <c r="EI18" s="121"/>
      <c r="EJ18" s="121"/>
      <c r="EK18" s="121"/>
      <c r="EL18" s="121"/>
      <c r="EM18" s="121"/>
      <c r="EN18" s="121"/>
      <c r="EO18" s="121"/>
      <c r="EP18" s="121"/>
      <c r="EQ18" s="121"/>
      <c r="ER18" s="121"/>
      <c r="ES18" s="121"/>
      <c r="ET18" s="121"/>
      <c r="EU18" s="121"/>
      <c r="EV18" s="121"/>
      <c r="EW18" s="121"/>
      <c r="EX18" s="121"/>
      <c r="EY18" s="121"/>
      <c r="EZ18" s="121"/>
      <c r="FA18" s="121"/>
      <c r="FB18" s="121"/>
      <c r="FC18" s="121"/>
      <c r="FD18" s="121"/>
      <c r="FE18" s="121"/>
      <c r="FF18" s="121"/>
      <c r="FG18" s="121"/>
      <c r="FH18" s="121"/>
      <c r="FI18" s="121"/>
      <c r="FJ18" s="121"/>
      <c r="FK18" s="121"/>
      <c r="FL18" s="121"/>
      <c r="FM18" s="121"/>
      <c r="FN18" s="121"/>
      <c r="FO18" s="121"/>
      <c r="FP18" s="121"/>
      <c r="FQ18" s="121"/>
      <c r="FR18" s="121"/>
      <c r="FS18" s="121"/>
      <c r="FT18" s="121"/>
      <c r="FU18" s="121"/>
      <c r="FV18" s="121"/>
      <c r="FW18" s="121"/>
      <c r="FX18" s="121"/>
      <c r="FY18" s="121"/>
      <c r="FZ18" s="121"/>
      <c r="GA18" s="121"/>
      <c r="GB18" s="121"/>
      <c r="GC18" s="121"/>
      <c r="GD18" s="121"/>
      <c r="GE18" s="121"/>
      <c r="GF18" s="121"/>
      <c r="GG18" s="121"/>
      <c r="GH18" s="121"/>
      <c r="GI18" s="121"/>
      <c r="GJ18" s="121"/>
      <c r="GK18" s="121"/>
      <c r="GL18" s="121"/>
      <c r="GM18" s="121"/>
      <c r="GN18" s="121"/>
      <c r="GO18" s="121"/>
      <c r="GP18" s="121"/>
      <c r="GQ18" s="121"/>
      <c r="GR18" s="121"/>
      <c r="GS18" s="121"/>
      <c r="GT18" s="121"/>
      <c r="GU18" s="121"/>
      <c r="GV18" s="121"/>
      <c r="GW18" s="121"/>
      <c r="GX18" s="121"/>
      <c r="GY18" s="121"/>
      <c r="GZ18" s="121"/>
      <c r="HA18" s="121"/>
      <c r="HB18" s="121"/>
      <c r="HC18" s="121"/>
      <c r="HD18" s="121"/>
      <c r="HE18" s="121"/>
      <c r="HF18" s="121"/>
      <c r="HG18" s="121"/>
      <c r="HH18" s="121"/>
      <c r="HI18" s="121"/>
      <c r="HJ18" s="121"/>
      <c r="HK18" s="121"/>
      <c r="HL18" s="121"/>
      <c r="HM18" s="121"/>
      <c r="HN18" s="121"/>
      <c r="HO18" s="121"/>
      <c r="HP18" s="121"/>
      <c r="HQ18" s="121"/>
      <c r="HR18" s="121"/>
      <c r="HS18" s="121"/>
      <c r="HT18" s="121"/>
      <c r="HU18" s="121"/>
      <c r="HV18" s="121"/>
      <c r="HW18" s="121"/>
      <c r="HX18" s="121"/>
      <c r="HY18" s="121"/>
      <c r="HZ18" s="121"/>
      <c r="IA18" s="121"/>
      <c r="IB18" s="121"/>
      <c r="IC18" s="121"/>
      <c r="ID18" s="121"/>
      <c r="IE18" s="121"/>
      <c r="IF18" s="121"/>
      <c r="IG18" s="121"/>
      <c r="IH18" s="121"/>
      <c r="II18" s="121"/>
      <c r="IJ18" s="121"/>
      <c r="IK18" s="121"/>
      <c r="IL18" s="121"/>
      <c r="IM18" s="121"/>
      <c r="IN18" s="121"/>
      <c r="IO18" s="121"/>
      <c r="IP18" s="121"/>
      <c r="IQ18" s="121"/>
      <c r="IR18" s="121"/>
      <c r="IS18" s="121"/>
      <c r="IT18" s="121"/>
      <c r="IU18" s="121"/>
      <c r="IV18" s="121"/>
    </row>
    <row r="19" spans="1:256" x14ac:dyDescent="0.25">
      <c r="A19" s="122" t="s">
        <v>10</v>
      </c>
      <c r="B19" s="132">
        <v>32.267921335360029</v>
      </c>
      <c r="C19" s="132">
        <v>45.664826390373456</v>
      </c>
      <c r="D19" s="132">
        <v>22.067252274266522</v>
      </c>
      <c r="E19" s="132">
        <v>100</v>
      </c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1"/>
      <c r="BN19" s="121"/>
      <c r="BO19" s="121"/>
      <c r="BP19" s="121"/>
      <c r="BQ19" s="121"/>
      <c r="BR19" s="121"/>
      <c r="BS19" s="121"/>
      <c r="BT19" s="121"/>
      <c r="BU19" s="121"/>
      <c r="BV19" s="121"/>
      <c r="BW19" s="121"/>
      <c r="BX19" s="121"/>
      <c r="BY19" s="121"/>
      <c r="BZ19" s="121"/>
      <c r="CA19" s="121"/>
      <c r="CB19" s="121"/>
      <c r="CC19" s="121"/>
      <c r="CD19" s="121"/>
      <c r="CE19" s="121"/>
      <c r="CF19" s="121"/>
      <c r="CG19" s="121"/>
      <c r="CH19" s="121"/>
      <c r="CI19" s="121"/>
      <c r="CJ19" s="121"/>
      <c r="CK19" s="121"/>
      <c r="CL19" s="121"/>
      <c r="CM19" s="121"/>
      <c r="CN19" s="121"/>
      <c r="CO19" s="121"/>
      <c r="CP19" s="121"/>
      <c r="CQ19" s="121"/>
      <c r="CR19" s="121"/>
      <c r="CS19" s="121"/>
      <c r="CT19" s="121"/>
      <c r="CU19" s="121"/>
      <c r="CV19" s="121"/>
      <c r="CW19" s="121"/>
      <c r="CX19" s="121"/>
      <c r="CY19" s="121"/>
      <c r="CZ19" s="121"/>
      <c r="DA19" s="121"/>
      <c r="DB19" s="121"/>
      <c r="DC19" s="121"/>
      <c r="DD19" s="121"/>
      <c r="DE19" s="121"/>
      <c r="DF19" s="121"/>
      <c r="DG19" s="121"/>
      <c r="DH19" s="121"/>
      <c r="DI19" s="121"/>
      <c r="DJ19" s="121"/>
      <c r="DK19" s="121"/>
      <c r="DL19" s="121"/>
      <c r="DM19" s="121"/>
      <c r="DN19" s="121"/>
      <c r="DO19" s="121"/>
      <c r="DP19" s="121"/>
      <c r="DQ19" s="121"/>
      <c r="DR19" s="121"/>
      <c r="DS19" s="121"/>
      <c r="DT19" s="121"/>
      <c r="DU19" s="121"/>
      <c r="DV19" s="121"/>
      <c r="DW19" s="121"/>
      <c r="DX19" s="121"/>
      <c r="DY19" s="121"/>
      <c r="DZ19" s="121"/>
      <c r="EA19" s="121"/>
      <c r="EB19" s="121"/>
      <c r="EC19" s="121"/>
      <c r="ED19" s="121"/>
      <c r="EE19" s="121"/>
      <c r="EF19" s="121"/>
      <c r="EG19" s="121"/>
      <c r="EH19" s="121"/>
      <c r="EI19" s="121"/>
      <c r="EJ19" s="121"/>
      <c r="EK19" s="121"/>
      <c r="EL19" s="121"/>
      <c r="EM19" s="121"/>
      <c r="EN19" s="121"/>
      <c r="EO19" s="121"/>
      <c r="EP19" s="121"/>
      <c r="EQ19" s="121"/>
      <c r="ER19" s="121"/>
      <c r="ES19" s="121"/>
      <c r="ET19" s="121"/>
      <c r="EU19" s="121"/>
      <c r="EV19" s="121"/>
      <c r="EW19" s="121"/>
      <c r="EX19" s="121"/>
      <c r="EY19" s="121"/>
      <c r="EZ19" s="121"/>
      <c r="FA19" s="121"/>
      <c r="FB19" s="121"/>
      <c r="FC19" s="121"/>
      <c r="FD19" s="121"/>
      <c r="FE19" s="121"/>
      <c r="FF19" s="121"/>
      <c r="FG19" s="121"/>
      <c r="FH19" s="121"/>
      <c r="FI19" s="121"/>
      <c r="FJ19" s="121"/>
      <c r="FK19" s="121"/>
      <c r="FL19" s="121"/>
      <c r="FM19" s="121"/>
      <c r="FN19" s="121"/>
      <c r="FO19" s="121"/>
      <c r="FP19" s="121"/>
      <c r="FQ19" s="121"/>
      <c r="FR19" s="121"/>
      <c r="FS19" s="121"/>
      <c r="FT19" s="121"/>
      <c r="FU19" s="121"/>
      <c r="FV19" s="121"/>
      <c r="FW19" s="121"/>
      <c r="FX19" s="121"/>
      <c r="FY19" s="121"/>
      <c r="FZ19" s="121"/>
      <c r="GA19" s="121"/>
      <c r="GB19" s="121"/>
      <c r="GC19" s="121"/>
      <c r="GD19" s="121"/>
      <c r="GE19" s="121"/>
      <c r="GF19" s="121"/>
      <c r="GG19" s="121"/>
      <c r="GH19" s="121"/>
      <c r="GI19" s="121"/>
      <c r="GJ19" s="121"/>
      <c r="GK19" s="121"/>
      <c r="GL19" s="121"/>
      <c r="GM19" s="121"/>
      <c r="GN19" s="121"/>
      <c r="GO19" s="121"/>
      <c r="GP19" s="121"/>
      <c r="GQ19" s="121"/>
      <c r="GR19" s="121"/>
      <c r="GS19" s="121"/>
      <c r="GT19" s="121"/>
      <c r="GU19" s="121"/>
      <c r="GV19" s="121"/>
      <c r="GW19" s="121"/>
      <c r="GX19" s="121"/>
      <c r="GY19" s="121"/>
      <c r="GZ19" s="121"/>
      <c r="HA19" s="121"/>
      <c r="HB19" s="121"/>
      <c r="HC19" s="121"/>
      <c r="HD19" s="121"/>
      <c r="HE19" s="121"/>
      <c r="HF19" s="121"/>
      <c r="HG19" s="121"/>
      <c r="HH19" s="121"/>
      <c r="HI19" s="121"/>
      <c r="HJ19" s="121"/>
      <c r="HK19" s="121"/>
      <c r="HL19" s="121"/>
      <c r="HM19" s="121"/>
      <c r="HN19" s="121"/>
      <c r="HO19" s="121"/>
      <c r="HP19" s="121"/>
      <c r="HQ19" s="121"/>
      <c r="HR19" s="121"/>
      <c r="HS19" s="121"/>
      <c r="HT19" s="121"/>
      <c r="HU19" s="121"/>
      <c r="HV19" s="121"/>
      <c r="HW19" s="121"/>
      <c r="HX19" s="121"/>
      <c r="HY19" s="121"/>
      <c r="HZ19" s="121"/>
      <c r="IA19" s="121"/>
      <c r="IB19" s="121"/>
      <c r="IC19" s="121"/>
      <c r="ID19" s="121"/>
      <c r="IE19" s="121"/>
      <c r="IF19" s="121"/>
      <c r="IG19" s="121"/>
      <c r="IH19" s="121"/>
      <c r="II19" s="121"/>
      <c r="IJ19" s="121"/>
      <c r="IK19" s="121"/>
      <c r="IL19" s="121"/>
      <c r="IM19" s="121"/>
      <c r="IN19" s="121"/>
      <c r="IO19" s="121"/>
      <c r="IP19" s="121"/>
      <c r="IQ19" s="121"/>
      <c r="IR19" s="121"/>
      <c r="IS19" s="121"/>
      <c r="IT19" s="121"/>
      <c r="IU19" s="121"/>
      <c r="IV19" s="121"/>
    </row>
    <row r="20" spans="1:256" x14ac:dyDescent="0.25">
      <c r="A20" s="122" t="s">
        <v>11</v>
      </c>
      <c r="B20" s="132">
        <v>0</v>
      </c>
      <c r="C20" s="132">
        <v>13.400892749237489</v>
      </c>
      <c r="D20" s="132">
        <v>86.599107250762515</v>
      </c>
      <c r="E20" s="132">
        <v>100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1"/>
      <c r="BK20" s="121"/>
      <c r="BL20" s="121"/>
      <c r="BM20" s="121"/>
      <c r="BN20" s="121"/>
      <c r="BO20" s="121"/>
      <c r="BP20" s="121"/>
      <c r="BQ20" s="121"/>
      <c r="BR20" s="121"/>
      <c r="BS20" s="121"/>
      <c r="BT20" s="121"/>
      <c r="BU20" s="121"/>
      <c r="BV20" s="121"/>
      <c r="BW20" s="121"/>
      <c r="BX20" s="121"/>
      <c r="BY20" s="121"/>
      <c r="BZ20" s="121"/>
      <c r="CA20" s="121"/>
      <c r="CB20" s="121"/>
      <c r="CC20" s="121"/>
      <c r="CD20" s="121"/>
      <c r="CE20" s="121"/>
      <c r="CF20" s="121"/>
      <c r="CG20" s="121"/>
      <c r="CH20" s="121"/>
      <c r="CI20" s="121"/>
      <c r="CJ20" s="121"/>
      <c r="CK20" s="121"/>
      <c r="CL20" s="121"/>
      <c r="CM20" s="121"/>
      <c r="CN20" s="121"/>
      <c r="CO20" s="121"/>
      <c r="CP20" s="121"/>
      <c r="CQ20" s="121"/>
      <c r="CR20" s="121"/>
      <c r="CS20" s="121"/>
      <c r="CT20" s="121"/>
      <c r="CU20" s="121"/>
      <c r="CV20" s="121"/>
      <c r="CW20" s="121"/>
      <c r="CX20" s="121"/>
      <c r="CY20" s="121"/>
      <c r="CZ20" s="121"/>
      <c r="DA20" s="121"/>
      <c r="DB20" s="121"/>
      <c r="DC20" s="121"/>
      <c r="DD20" s="121"/>
      <c r="DE20" s="121"/>
      <c r="DF20" s="121"/>
      <c r="DG20" s="121"/>
      <c r="DH20" s="121"/>
      <c r="DI20" s="121"/>
      <c r="DJ20" s="121"/>
      <c r="DK20" s="121"/>
      <c r="DL20" s="121"/>
      <c r="DM20" s="121"/>
      <c r="DN20" s="121"/>
      <c r="DO20" s="121"/>
      <c r="DP20" s="121"/>
      <c r="DQ20" s="121"/>
      <c r="DR20" s="121"/>
      <c r="DS20" s="121"/>
      <c r="DT20" s="121"/>
      <c r="DU20" s="121"/>
      <c r="DV20" s="121"/>
      <c r="DW20" s="121"/>
      <c r="DX20" s="121"/>
      <c r="DY20" s="121"/>
      <c r="DZ20" s="121"/>
      <c r="EA20" s="121"/>
      <c r="EB20" s="121"/>
      <c r="EC20" s="121"/>
      <c r="ED20" s="121"/>
      <c r="EE20" s="121"/>
      <c r="EF20" s="121"/>
      <c r="EG20" s="121"/>
      <c r="EH20" s="121"/>
      <c r="EI20" s="121"/>
      <c r="EJ20" s="121"/>
      <c r="EK20" s="121"/>
      <c r="EL20" s="121"/>
      <c r="EM20" s="121"/>
      <c r="EN20" s="121"/>
      <c r="EO20" s="121"/>
      <c r="EP20" s="121"/>
      <c r="EQ20" s="121"/>
      <c r="ER20" s="121"/>
      <c r="ES20" s="121"/>
      <c r="ET20" s="121"/>
      <c r="EU20" s="121"/>
      <c r="EV20" s="121"/>
      <c r="EW20" s="121"/>
      <c r="EX20" s="121"/>
      <c r="EY20" s="121"/>
      <c r="EZ20" s="121"/>
      <c r="FA20" s="121"/>
      <c r="FB20" s="121"/>
      <c r="FC20" s="121"/>
      <c r="FD20" s="121"/>
      <c r="FE20" s="121"/>
      <c r="FF20" s="121"/>
      <c r="FG20" s="121"/>
      <c r="FH20" s="121"/>
      <c r="FI20" s="121"/>
      <c r="FJ20" s="121"/>
      <c r="FK20" s="121"/>
      <c r="FL20" s="121"/>
      <c r="FM20" s="121"/>
      <c r="FN20" s="121"/>
      <c r="FO20" s="121"/>
      <c r="FP20" s="121"/>
      <c r="FQ20" s="121"/>
      <c r="FR20" s="121"/>
      <c r="FS20" s="121"/>
      <c r="FT20" s="121"/>
      <c r="FU20" s="121"/>
      <c r="FV20" s="121"/>
      <c r="FW20" s="121"/>
      <c r="FX20" s="121"/>
      <c r="FY20" s="121"/>
      <c r="FZ20" s="121"/>
      <c r="GA20" s="121"/>
      <c r="GB20" s="121"/>
      <c r="GC20" s="121"/>
      <c r="GD20" s="121"/>
      <c r="GE20" s="121"/>
      <c r="GF20" s="121"/>
      <c r="GG20" s="121"/>
      <c r="GH20" s="121"/>
      <c r="GI20" s="121"/>
      <c r="GJ20" s="121"/>
      <c r="GK20" s="121"/>
      <c r="GL20" s="121"/>
      <c r="GM20" s="121"/>
      <c r="GN20" s="121"/>
      <c r="GO20" s="121"/>
      <c r="GP20" s="121"/>
      <c r="GQ20" s="121"/>
      <c r="GR20" s="121"/>
      <c r="GS20" s="121"/>
      <c r="GT20" s="121"/>
      <c r="GU20" s="121"/>
      <c r="GV20" s="121"/>
      <c r="GW20" s="121"/>
      <c r="GX20" s="121"/>
      <c r="GY20" s="121"/>
      <c r="GZ20" s="121"/>
      <c r="HA20" s="121"/>
      <c r="HB20" s="121"/>
      <c r="HC20" s="121"/>
      <c r="HD20" s="121"/>
      <c r="HE20" s="121"/>
      <c r="HF20" s="121"/>
      <c r="HG20" s="121"/>
      <c r="HH20" s="121"/>
      <c r="HI20" s="121"/>
      <c r="HJ20" s="121"/>
      <c r="HK20" s="121"/>
      <c r="HL20" s="121"/>
      <c r="HM20" s="121"/>
      <c r="HN20" s="121"/>
      <c r="HO20" s="121"/>
      <c r="HP20" s="121"/>
      <c r="HQ20" s="121"/>
      <c r="HR20" s="121"/>
      <c r="HS20" s="121"/>
      <c r="HT20" s="121"/>
      <c r="HU20" s="121"/>
      <c r="HV20" s="121"/>
      <c r="HW20" s="121"/>
      <c r="HX20" s="121"/>
      <c r="HY20" s="121"/>
      <c r="HZ20" s="121"/>
      <c r="IA20" s="121"/>
      <c r="IB20" s="121"/>
      <c r="IC20" s="121"/>
      <c r="ID20" s="121"/>
      <c r="IE20" s="121"/>
      <c r="IF20" s="121"/>
      <c r="IG20" s="121"/>
      <c r="IH20" s="121"/>
      <c r="II20" s="121"/>
      <c r="IJ20" s="121"/>
      <c r="IK20" s="121"/>
      <c r="IL20" s="121"/>
      <c r="IM20" s="121"/>
      <c r="IN20" s="121"/>
      <c r="IO20" s="121"/>
      <c r="IP20" s="121"/>
      <c r="IQ20" s="121"/>
      <c r="IR20" s="121"/>
      <c r="IS20" s="121"/>
      <c r="IT20" s="121"/>
      <c r="IU20" s="121"/>
      <c r="IV20" s="121"/>
    </row>
    <row r="21" spans="1:256" x14ac:dyDescent="0.25">
      <c r="A21" s="122" t="s">
        <v>12</v>
      </c>
      <c r="B21" s="132">
        <v>100</v>
      </c>
      <c r="C21" s="67"/>
      <c r="D21" s="67"/>
      <c r="E21" s="132">
        <v>100</v>
      </c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  <c r="CD21" s="121"/>
      <c r="CE21" s="121"/>
      <c r="CF21" s="121"/>
      <c r="CG21" s="121"/>
      <c r="CH21" s="121"/>
      <c r="CI21" s="121"/>
      <c r="CJ21" s="121"/>
      <c r="CK21" s="121"/>
      <c r="CL21" s="121"/>
      <c r="CM21" s="121"/>
      <c r="CN21" s="121"/>
      <c r="CO21" s="121"/>
      <c r="CP21" s="121"/>
      <c r="CQ21" s="121"/>
      <c r="CR21" s="121"/>
      <c r="CS21" s="121"/>
      <c r="CT21" s="121"/>
      <c r="CU21" s="121"/>
      <c r="CV21" s="121"/>
      <c r="CW21" s="121"/>
      <c r="CX21" s="121"/>
      <c r="CY21" s="121"/>
      <c r="CZ21" s="121"/>
      <c r="DA21" s="121"/>
      <c r="DB21" s="121"/>
      <c r="DC21" s="121"/>
      <c r="DD21" s="121"/>
      <c r="DE21" s="121"/>
      <c r="DF21" s="121"/>
      <c r="DG21" s="121"/>
      <c r="DH21" s="121"/>
      <c r="DI21" s="121"/>
      <c r="DJ21" s="121"/>
      <c r="DK21" s="121"/>
      <c r="DL21" s="121"/>
      <c r="DM21" s="121"/>
      <c r="DN21" s="121"/>
      <c r="DO21" s="121"/>
      <c r="DP21" s="121"/>
      <c r="DQ21" s="121"/>
      <c r="DR21" s="121"/>
      <c r="DS21" s="121"/>
      <c r="DT21" s="121"/>
      <c r="DU21" s="121"/>
      <c r="DV21" s="121"/>
      <c r="DW21" s="121"/>
      <c r="DX21" s="121"/>
      <c r="DY21" s="121"/>
      <c r="DZ21" s="121"/>
      <c r="EA21" s="121"/>
      <c r="EB21" s="121"/>
      <c r="EC21" s="121"/>
      <c r="ED21" s="121"/>
      <c r="EE21" s="121"/>
      <c r="EF21" s="121"/>
      <c r="EG21" s="121"/>
      <c r="EH21" s="121"/>
      <c r="EI21" s="121"/>
      <c r="EJ21" s="121"/>
      <c r="EK21" s="121"/>
      <c r="EL21" s="121"/>
      <c r="EM21" s="121"/>
      <c r="EN21" s="121"/>
      <c r="EO21" s="121"/>
      <c r="EP21" s="121"/>
      <c r="EQ21" s="121"/>
      <c r="ER21" s="121"/>
      <c r="ES21" s="121"/>
      <c r="ET21" s="121"/>
      <c r="EU21" s="121"/>
      <c r="EV21" s="121"/>
      <c r="EW21" s="121"/>
      <c r="EX21" s="121"/>
      <c r="EY21" s="121"/>
      <c r="EZ21" s="121"/>
      <c r="FA21" s="121"/>
      <c r="FB21" s="121"/>
      <c r="FC21" s="121"/>
      <c r="FD21" s="121"/>
      <c r="FE21" s="121"/>
      <c r="FF21" s="121"/>
      <c r="FG21" s="121"/>
      <c r="FH21" s="121"/>
      <c r="FI21" s="121"/>
      <c r="FJ21" s="121"/>
      <c r="FK21" s="121"/>
      <c r="FL21" s="121"/>
      <c r="FM21" s="121"/>
      <c r="FN21" s="121"/>
      <c r="FO21" s="121"/>
      <c r="FP21" s="121"/>
      <c r="FQ21" s="121"/>
      <c r="FR21" s="121"/>
      <c r="FS21" s="121"/>
      <c r="FT21" s="121"/>
      <c r="FU21" s="121"/>
      <c r="FV21" s="121"/>
      <c r="FW21" s="121"/>
      <c r="FX21" s="121"/>
      <c r="FY21" s="121"/>
      <c r="FZ21" s="121"/>
      <c r="GA21" s="121"/>
      <c r="GB21" s="121"/>
      <c r="GC21" s="121"/>
      <c r="GD21" s="121"/>
      <c r="GE21" s="121"/>
      <c r="GF21" s="121"/>
      <c r="GG21" s="121"/>
      <c r="GH21" s="121"/>
      <c r="GI21" s="121"/>
      <c r="GJ21" s="121"/>
      <c r="GK21" s="121"/>
      <c r="GL21" s="121"/>
      <c r="GM21" s="121"/>
      <c r="GN21" s="121"/>
      <c r="GO21" s="121"/>
      <c r="GP21" s="121"/>
      <c r="GQ21" s="121"/>
      <c r="GR21" s="121"/>
      <c r="GS21" s="121"/>
      <c r="GT21" s="121"/>
      <c r="GU21" s="121"/>
      <c r="GV21" s="121"/>
      <c r="GW21" s="121"/>
      <c r="GX21" s="121"/>
      <c r="GY21" s="121"/>
      <c r="GZ21" s="121"/>
      <c r="HA21" s="121"/>
      <c r="HB21" s="121"/>
      <c r="HC21" s="121"/>
      <c r="HD21" s="121"/>
      <c r="HE21" s="121"/>
      <c r="HF21" s="121"/>
      <c r="HG21" s="121"/>
      <c r="HH21" s="121"/>
      <c r="HI21" s="121"/>
      <c r="HJ21" s="121"/>
      <c r="HK21" s="121"/>
      <c r="HL21" s="121"/>
      <c r="HM21" s="121"/>
      <c r="HN21" s="121"/>
      <c r="HO21" s="121"/>
      <c r="HP21" s="121"/>
      <c r="HQ21" s="121"/>
      <c r="HR21" s="121"/>
      <c r="HS21" s="121"/>
      <c r="HT21" s="121"/>
      <c r="HU21" s="121"/>
      <c r="HV21" s="121"/>
      <c r="HW21" s="121"/>
      <c r="HX21" s="121"/>
      <c r="HY21" s="121"/>
      <c r="HZ21" s="121"/>
      <c r="IA21" s="121"/>
      <c r="IB21" s="121"/>
      <c r="IC21" s="121"/>
      <c r="ID21" s="121"/>
      <c r="IE21" s="121"/>
      <c r="IF21" s="121"/>
      <c r="IG21" s="121"/>
      <c r="IH21" s="121"/>
      <c r="II21" s="121"/>
      <c r="IJ21" s="121"/>
      <c r="IK21" s="121"/>
      <c r="IL21" s="121"/>
      <c r="IM21" s="121"/>
      <c r="IN21" s="121"/>
      <c r="IO21" s="121"/>
      <c r="IP21" s="121"/>
      <c r="IQ21" s="121"/>
      <c r="IR21" s="121"/>
      <c r="IS21" s="121"/>
      <c r="IT21" s="121"/>
      <c r="IU21" s="121"/>
      <c r="IV21" s="121"/>
    </row>
    <row r="22" spans="1:256" x14ac:dyDescent="0.25">
      <c r="A22" s="122" t="s">
        <v>13</v>
      </c>
      <c r="B22" s="132">
        <v>0</v>
      </c>
      <c r="C22" s="132">
        <v>3.7125034198841176</v>
      </c>
      <c r="D22" s="132">
        <v>96.287496580115885</v>
      </c>
      <c r="E22" s="132">
        <v>100</v>
      </c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21"/>
      <c r="BI22" s="121"/>
      <c r="BJ22" s="121"/>
      <c r="BK22" s="121"/>
      <c r="BL22" s="121"/>
      <c r="BM22" s="121"/>
      <c r="BN22" s="121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  <c r="CC22" s="121"/>
      <c r="CD22" s="121"/>
      <c r="CE22" s="121"/>
      <c r="CF22" s="121"/>
      <c r="CG22" s="121"/>
      <c r="CH22" s="121"/>
      <c r="CI22" s="121"/>
      <c r="CJ22" s="121"/>
      <c r="CK22" s="121"/>
      <c r="CL22" s="121"/>
      <c r="CM22" s="121"/>
      <c r="CN22" s="121"/>
      <c r="CO22" s="121"/>
      <c r="CP22" s="121"/>
      <c r="CQ22" s="121"/>
      <c r="CR22" s="121"/>
      <c r="CS22" s="121"/>
      <c r="CT22" s="121"/>
      <c r="CU22" s="121"/>
      <c r="CV22" s="121"/>
      <c r="CW22" s="121"/>
      <c r="CX22" s="121"/>
      <c r="CY22" s="121"/>
      <c r="CZ22" s="121"/>
      <c r="DA22" s="121"/>
      <c r="DB22" s="121"/>
      <c r="DC22" s="121"/>
      <c r="DD22" s="121"/>
      <c r="DE22" s="121"/>
      <c r="DF22" s="121"/>
      <c r="DG22" s="121"/>
      <c r="DH22" s="121"/>
      <c r="DI22" s="121"/>
      <c r="DJ22" s="121"/>
      <c r="DK22" s="121"/>
      <c r="DL22" s="121"/>
      <c r="DM22" s="121"/>
      <c r="DN22" s="121"/>
      <c r="DO22" s="121"/>
      <c r="DP22" s="121"/>
      <c r="DQ22" s="121"/>
      <c r="DR22" s="121"/>
      <c r="DS22" s="121"/>
      <c r="DT22" s="121"/>
      <c r="DU22" s="121"/>
      <c r="DV22" s="121"/>
      <c r="DW22" s="121"/>
      <c r="DX22" s="121"/>
      <c r="DY22" s="121"/>
      <c r="DZ22" s="121"/>
      <c r="EA22" s="121"/>
      <c r="EB22" s="121"/>
      <c r="EC22" s="121"/>
      <c r="ED22" s="121"/>
      <c r="EE22" s="121"/>
      <c r="EF22" s="121"/>
      <c r="EG22" s="121"/>
      <c r="EH22" s="121"/>
      <c r="EI22" s="121"/>
      <c r="EJ22" s="121"/>
      <c r="EK22" s="121"/>
      <c r="EL22" s="121"/>
      <c r="EM22" s="121"/>
      <c r="EN22" s="121"/>
      <c r="EO22" s="121"/>
      <c r="EP22" s="121"/>
      <c r="EQ22" s="121"/>
      <c r="ER22" s="121"/>
      <c r="ES22" s="121"/>
      <c r="ET22" s="121"/>
      <c r="EU22" s="121"/>
      <c r="EV22" s="121"/>
      <c r="EW22" s="121"/>
      <c r="EX22" s="121"/>
      <c r="EY22" s="121"/>
      <c r="EZ22" s="121"/>
      <c r="FA22" s="121"/>
      <c r="FB22" s="121"/>
      <c r="FC22" s="121"/>
      <c r="FD22" s="121"/>
      <c r="FE22" s="121"/>
      <c r="FF22" s="121"/>
      <c r="FG22" s="121"/>
      <c r="FH22" s="121"/>
      <c r="FI22" s="121"/>
      <c r="FJ22" s="121"/>
      <c r="FK22" s="121"/>
      <c r="FL22" s="121"/>
      <c r="FM22" s="121"/>
      <c r="FN22" s="121"/>
      <c r="FO22" s="121"/>
      <c r="FP22" s="121"/>
      <c r="FQ22" s="121"/>
      <c r="FR22" s="121"/>
      <c r="FS22" s="121"/>
      <c r="FT22" s="121"/>
      <c r="FU22" s="121"/>
      <c r="FV22" s="121"/>
      <c r="FW22" s="121"/>
      <c r="FX22" s="121"/>
      <c r="FY22" s="121"/>
      <c r="FZ22" s="121"/>
      <c r="GA22" s="121"/>
      <c r="GB22" s="121"/>
      <c r="GC22" s="121"/>
      <c r="GD22" s="121"/>
      <c r="GE22" s="121"/>
      <c r="GF22" s="121"/>
      <c r="GG22" s="121"/>
      <c r="GH22" s="121"/>
      <c r="GI22" s="121"/>
      <c r="GJ22" s="121"/>
      <c r="GK22" s="121"/>
      <c r="GL22" s="121"/>
      <c r="GM22" s="121"/>
      <c r="GN22" s="121"/>
      <c r="GO22" s="121"/>
      <c r="GP22" s="121"/>
      <c r="GQ22" s="121"/>
      <c r="GR22" s="121"/>
      <c r="GS22" s="121"/>
      <c r="GT22" s="121"/>
      <c r="GU22" s="121"/>
      <c r="GV22" s="121"/>
      <c r="GW22" s="121"/>
      <c r="GX22" s="121"/>
      <c r="GY22" s="121"/>
      <c r="GZ22" s="121"/>
      <c r="HA22" s="121"/>
      <c r="HB22" s="121"/>
      <c r="HC22" s="121"/>
      <c r="HD22" s="121"/>
      <c r="HE22" s="121"/>
      <c r="HF22" s="121"/>
      <c r="HG22" s="121"/>
      <c r="HH22" s="121"/>
      <c r="HI22" s="121"/>
      <c r="HJ22" s="121"/>
      <c r="HK22" s="121"/>
      <c r="HL22" s="121"/>
      <c r="HM22" s="121"/>
      <c r="HN22" s="121"/>
      <c r="HO22" s="121"/>
      <c r="HP22" s="121"/>
      <c r="HQ22" s="121"/>
      <c r="HR22" s="121"/>
      <c r="HS22" s="121"/>
      <c r="HT22" s="121"/>
      <c r="HU22" s="121"/>
      <c r="HV22" s="121"/>
      <c r="HW22" s="121"/>
      <c r="HX22" s="121"/>
      <c r="HY22" s="121"/>
      <c r="HZ22" s="121"/>
      <c r="IA22" s="121"/>
      <c r="IB22" s="121"/>
      <c r="IC22" s="121"/>
      <c r="ID22" s="121"/>
      <c r="IE22" s="121"/>
      <c r="IF22" s="121"/>
      <c r="IG22" s="121"/>
      <c r="IH22" s="121"/>
      <c r="II22" s="121"/>
      <c r="IJ22" s="121"/>
      <c r="IK22" s="121"/>
      <c r="IL22" s="121"/>
      <c r="IM22" s="121"/>
      <c r="IN22" s="121"/>
      <c r="IO22" s="121"/>
      <c r="IP22" s="121"/>
      <c r="IQ22" s="121"/>
      <c r="IR22" s="121"/>
      <c r="IS22" s="121"/>
      <c r="IT22" s="121"/>
      <c r="IU22" s="121"/>
      <c r="IV22" s="121"/>
    </row>
    <row r="23" spans="1:256" x14ac:dyDescent="0.25">
      <c r="A23" s="122" t="s">
        <v>14</v>
      </c>
      <c r="B23" s="67"/>
      <c r="C23" s="132">
        <v>100</v>
      </c>
      <c r="D23" s="132">
        <v>0</v>
      </c>
      <c r="E23" s="132">
        <v>100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  <c r="HD23" s="121"/>
      <c r="HE23" s="121"/>
      <c r="HF23" s="121"/>
      <c r="HG23" s="121"/>
      <c r="HH23" s="121"/>
      <c r="HI23" s="121"/>
      <c r="HJ23" s="121"/>
      <c r="HK23" s="121"/>
      <c r="HL23" s="121"/>
      <c r="HM23" s="121"/>
      <c r="HN23" s="121"/>
      <c r="HO23" s="121"/>
      <c r="HP23" s="121"/>
      <c r="HQ23" s="121"/>
      <c r="HR23" s="121"/>
      <c r="HS23" s="121"/>
      <c r="HT23" s="121"/>
      <c r="HU23" s="121"/>
      <c r="HV23" s="121"/>
      <c r="HW23" s="121"/>
      <c r="HX23" s="121"/>
      <c r="HY23" s="121"/>
      <c r="HZ23" s="121"/>
      <c r="IA23" s="121"/>
      <c r="IB23" s="121"/>
      <c r="IC23" s="121"/>
      <c r="ID23" s="121"/>
      <c r="IE23" s="121"/>
      <c r="IF23" s="121"/>
      <c r="IG23" s="121"/>
      <c r="IH23" s="121"/>
      <c r="II23" s="121"/>
      <c r="IJ23" s="121"/>
      <c r="IK23" s="121"/>
      <c r="IL23" s="121"/>
      <c r="IM23" s="121"/>
      <c r="IN23" s="121"/>
      <c r="IO23" s="121"/>
      <c r="IP23" s="121"/>
      <c r="IQ23" s="121"/>
      <c r="IR23" s="121"/>
      <c r="IS23" s="121"/>
      <c r="IT23" s="121"/>
      <c r="IU23" s="121"/>
      <c r="IV23" s="121"/>
    </row>
    <row r="24" spans="1:256" x14ac:dyDescent="0.25">
      <c r="A24" s="124" t="s">
        <v>20</v>
      </c>
      <c r="B24" s="134">
        <v>7.9972345912733127</v>
      </c>
      <c r="C24" s="134">
        <v>19.731243017867435</v>
      </c>
      <c r="D24" s="134">
        <v>72.271522390859246</v>
      </c>
      <c r="E24" s="134">
        <v>100</v>
      </c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</row>
    <row r="25" spans="1:256" x14ac:dyDescent="0.25">
      <c r="A25" s="116"/>
      <c r="B25" s="116"/>
      <c r="C25" s="116"/>
      <c r="D25" s="116"/>
      <c r="E25" s="117" t="s">
        <v>24</v>
      </c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  <c r="BZ25" s="116"/>
      <c r="CA25" s="116"/>
      <c r="CB25" s="116"/>
      <c r="CC25" s="116"/>
      <c r="CD25" s="116"/>
      <c r="CE25" s="116"/>
      <c r="CF25" s="116"/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6"/>
      <c r="CR25" s="116"/>
      <c r="CS25" s="116"/>
      <c r="CT25" s="116"/>
      <c r="CU25" s="116"/>
      <c r="CV25" s="116"/>
      <c r="CW25" s="116"/>
      <c r="CX25" s="116"/>
      <c r="CY25" s="116"/>
      <c r="CZ25" s="116"/>
      <c r="DA25" s="116"/>
      <c r="DB25" s="116"/>
      <c r="DC25" s="116"/>
      <c r="DD25" s="116"/>
      <c r="DE25" s="116"/>
      <c r="DF25" s="116"/>
      <c r="DG25" s="116"/>
      <c r="DH25" s="116"/>
      <c r="DI25" s="116"/>
      <c r="DJ25" s="116"/>
      <c r="DK25" s="116"/>
      <c r="DL25" s="116"/>
      <c r="DM25" s="116"/>
      <c r="DN25" s="116"/>
      <c r="DO25" s="116"/>
      <c r="DP25" s="116"/>
      <c r="DQ25" s="116"/>
      <c r="DR25" s="116"/>
      <c r="DS25" s="116"/>
      <c r="DT25" s="116"/>
      <c r="DU25" s="116"/>
      <c r="DV25" s="116"/>
      <c r="DW25" s="116"/>
      <c r="DX25" s="116"/>
      <c r="DY25" s="116"/>
      <c r="DZ25" s="116"/>
      <c r="EA25" s="116"/>
      <c r="EB25" s="116"/>
      <c r="EC25" s="116"/>
      <c r="ED25" s="116"/>
      <c r="EE25" s="116"/>
      <c r="EF25" s="116"/>
      <c r="EG25" s="116"/>
      <c r="EH25" s="116"/>
      <c r="EI25" s="116"/>
      <c r="EJ25" s="116"/>
      <c r="EK25" s="116"/>
      <c r="EL25" s="116"/>
      <c r="EM25" s="116"/>
      <c r="EN25" s="116"/>
      <c r="EO25" s="116"/>
      <c r="EP25" s="116"/>
      <c r="EQ25" s="116"/>
      <c r="ER25" s="116"/>
      <c r="ES25" s="116"/>
      <c r="ET25" s="116"/>
      <c r="EU25" s="116"/>
      <c r="EV25" s="116"/>
      <c r="EW25" s="116"/>
      <c r="EX25" s="116"/>
      <c r="EY25" s="116"/>
      <c r="EZ25" s="116"/>
      <c r="FA25" s="116"/>
      <c r="FB25" s="116"/>
      <c r="FC25" s="116"/>
      <c r="FD25" s="116"/>
      <c r="FE25" s="116"/>
      <c r="FF25" s="116"/>
      <c r="FG25" s="116"/>
      <c r="FH25" s="116"/>
      <c r="FI25" s="116"/>
      <c r="FJ25" s="116"/>
      <c r="FK25" s="116"/>
      <c r="FL25" s="116"/>
      <c r="FM25" s="116"/>
      <c r="FN25" s="116"/>
      <c r="FO25" s="116"/>
      <c r="FP25" s="116"/>
      <c r="FQ25" s="116"/>
      <c r="FR25" s="116"/>
      <c r="FS25" s="116"/>
      <c r="FT25" s="116"/>
      <c r="FU25" s="116"/>
      <c r="FV25" s="116"/>
      <c r="FW25" s="116"/>
      <c r="FX25" s="116"/>
      <c r="FY25" s="116"/>
      <c r="FZ25" s="116"/>
      <c r="GA25" s="116"/>
      <c r="GB25" s="116"/>
      <c r="GC25" s="116"/>
      <c r="GD25" s="116"/>
      <c r="GE25" s="116"/>
      <c r="GF25" s="116"/>
      <c r="GG25" s="116"/>
      <c r="GH25" s="116"/>
      <c r="GI25" s="116"/>
      <c r="GJ25" s="116"/>
      <c r="GK25" s="116"/>
      <c r="GL25" s="116"/>
      <c r="GM25" s="116"/>
      <c r="GN25" s="116"/>
      <c r="GO25" s="116"/>
      <c r="GP25" s="116"/>
      <c r="GQ25" s="116"/>
      <c r="GR25" s="116"/>
      <c r="GS25" s="116"/>
      <c r="GT25" s="116"/>
      <c r="GU25" s="116"/>
      <c r="GV25" s="116"/>
      <c r="GW25" s="116"/>
      <c r="GX25" s="116"/>
      <c r="GY25" s="116"/>
      <c r="GZ25" s="116"/>
      <c r="HA25" s="116"/>
      <c r="HB25" s="116"/>
      <c r="HC25" s="116"/>
      <c r="HD25" s="116"/>
      <c r="HE25" s="116"/>
      <c r="HF25" s="116"/>
      <c r="HG25" s="116"/>
      <c r="HH25" s="116"/>
      <c r="HI25" s="116"/>
      <c r="HJ25" s="116"/>
      <c r="HK25" s="116"/>
      <c r="HL25" s="116"/>
      <c r="HM25" s="116"/>
      <c r="HN25" s="116"/>
      <c r="HO25" s="116"/>
      <c r="HP25" s="116"/>
      <c r="HQ25" s="116"/>
      <c r="HR25" s="116"/>
      <c r="HS25" s="116"/>
      <c r="HT25" s="116"/>
      <c r="HU25" s="116"/>
      <c r="HV25" s="116"/>
      <c r="HW25" s="116"/>
      <c r="HX25" s="116"/>
      <c r="HY25" s="116"/>
      <c r="HZ25" s="116"/>
      <c r="IA25" s="116"/>
      <c r="IB25" s="116"/>
      <c r="IC25" s="116"/>
      <c r="ID25" s="116"/>
      <c r="IE25" s="116"/>
      <c r="IF25" s="116"/>
      <c r="IG25" s="116"/>
      <c r="IH25" s="116"/>
      <c r="II25" s="116"/>
      <c r="IJ25" s="116"/>
      <c r="IK25" s="116"/>
      <c r="IL25" s="116"/>
      <c r="IM25" s="116"/>
      <c r="IN25" s="116"/>
      <c r="IO25" s="116"/>
      <c r="IP25" s="116"/>
      <c r="IQ25" s="116"/>
      <c r="IR25" s="116"/>
      <c r="IS25" s="116"/>
      <c r="IT25" s="116"/>
      <c r="IU25" s="116"/>
      <c r="IV25" s="116"/>
    </row>
  </sheetData>
  <mergeCells count="1">
    <mergeCell ref="A1:A2"/>
  </mergeCells>
  <conditionalFormatting sqref="A1:F11">
    <cfRule type="expression" dxfId="6" priority="1" stopIfTrue="1">
      <formula>ISERROR(A1)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59194-2AEE-4F68-AB30-780EF8562B88}">
  <dimension ref="A1:IV25"/>
  <sheetViews>
    <sheetView workbookViewId="0">
      <selection sqref="A1:A2"/>
    </sheetView>
  </sheetViews>
  <sheetFormatPr baseColWidth="10" defaultRowHeight="15" x14ac:dyDescent="0.25"/>
  <cols>
    <col min="1" max="1" width="53.140625" bestFit="1" customWidth="1"/>
    <col min="2" max="4" width="13.85546875" customWidth="1"/>
  </cols>
  <sheetData>
    <row r="1" spans="1:256" s="33" customFormat="1" x14ac:dyDescent="0.25">
      <c r="A1" s="189" t="s">
        <v>0</v>
      </c>
      <c r="B1" s="34" t="s">
        <v>1</v>
      </c>
      <c r="C1" s="35"/>
      <c r="D1" s="36"/>
      <c r="E1" s="37"/>
      <c r="F1" s="38"/>
      <c r="I1" s="32"/>
      <c r="J1" s="32"/>
      <c r="K1" s="32"/>
      <c r="L1" s="32"/>
      <c r="M1" s="32"/>
    </row>
    <row r="2" spans="1:256" s="33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32"/>
      <c r="J2" s="32"/>
      <c r="K2" s="32"/>
      <c r="L2" s="32"/>
      <c r="M2" s="32"/>
    </row>
    <row r="3" spans="1:256" s="1" customFormat="1" x14ac:dyDescent="0.25">
      <c r="A3" s="47" t="s">
        <v>7</v>
      </c>
      <c r="B3" s="2">
        <v>26190.74</v>
      </c>
      <c r="C3" s="3">
        <v>29965684.099999998</v>
      </c>
      <c r="D3" s="4">
        <v>87773325.969999999</v>
      </c>
      <c r="E3" s="5">
        <v>117765200.81</v>
      </c>
      <c r="F3" s="6">
        <v>58.973495758635423</v>
      </c>
      <c r="I3"/>
      <c r="J3"/>
      <c r="K3"/>
      <c r="L3"/>
      <c r="M3"/>
    </row>
    <row r="4" spans="1:256" s="1" customFormat="1" x14ac:dyDescent="0.25">
      <c r="A4" s="48" t="s">
        <v>8</v>
      </c>
      <c r="B4" s="7">
        <v>8141189.7999999998</v>
      </c>
      <c r="C4" s="8">
        <v>2210697.85</v>
      </c>
      <c r="D4" s="4">
        <v>25134310.859999999</v>
      </c>
      <c r="E4" s="5">
        <v>35486198.509999998</v>
      </c>
      <c r="F4" s="9">
        <v>17.770488760053762</v>
      </c>
      <c r="I4"/>
      <c r="J4"/>
      <c r="K4"/>
      <c r="L4"/>
      <c r="M4"/>
    </row>
    <row r="5" spans="1:256" s="1" customFormat="1" x14ac:dyDescent="0.25">
      <c r="A5" s="48" t="s">
        <v>9</v>
      </c>
      <c r="B5" s="7">
        <v>2297562.06</v>
      </c>
      <c r="C5" s="10">
        <v>1737769.1800000002</v>
      </c>
      <c r="D5" s="4">
        <v>11719412.41</v>
      </c>
      <c r="E5" s="5">
        <v>15754743.65</v>
      </c>
      <c r="F5" s="9">
        <v>7.8895318942365193</v>
      </c>
      <c r="I5"/>
      <c r="J5"/>
      <c r="K5"/>
      <c r="L5"/>
      <c r="M5"/>
    </row>
    <row r="6" spans="1:256" s="1" customFormat="1" x14ac:dyDescent="0.25">
      <c r="A6" s="48" t="s">
        <v>10</v>
      </c>
      <c r="B6" s="7">
        <v>7373449.1500000004</v>
      </c>
      <c r="C6" s="10">
        <v>4856227.4300000006</v>
      </c>
      <c r="D6" s="4">
        <v>4039018.87</v>
      </c>
      <c r="E6" s="5">
        <v>16268695.450000003</v>
      </c>
      <c r="F6" s="9">
        <v>8.1469044804417088</v>
      </c>
      <c r="I6"/>
      <c r="J6"/>
      <c r="K6"/>
      <c r="L6"/>
      <c r="M6"/>
    </row>
    <row r="7" spans="1:256" s="1" customFormat="1" x14ac:dyDescent="0.25">
      <c r="A7" s="48" t="s">
        <v>11</v>
      </c>
      <c r="B7" s="7">
        <v>0</v>
      </c>
      <c r="C7" s="10">
        <v>495127.72</v>
      </c>
      <c r="D7" s="4">
        <v>4589762.66</v>
      </c>
      <c r="E7" s="5">
        <v>5084890.38</v>
      </c>
      <c r="F7" s="9">
        <v>2.5463698885196684</v>
      </c>
      <c r="I7"/>
      <c r="J7"/>
      <c r="K7"/>
      <c r="L7"/>
      <c r="M7"/>
    </row>
    <row r="8" spans="1:256" s="1" customFormat="1" x14ac:dyDescent="0.25">
      <c r="A8" s="48" t="s">
        <v>12</v>
      </c>
      <c r="B8" s="7">
        <v>276269</v>
      </c>
      <c r="C8" s="137"/>
      <c r="D8" s="138"/>
      <c r="E8" s="5">
        <v>276269</v>
      </c>
      <c r="F8" s="9">
        <v>0.13834773420060242</v>
      </c>
      <c r="I8"/>
      <c r="J8"/>
      <c r="K8"/>
      <c r="L8"/>
      <c r="M8"/>
    </row>
    <row r="9" spans="1:256" s="1" customFormat="1" x14ac:dyDescent="0.25">
      <c r="A9" s="48" t="s">
        <v>13</v>
      </c>
      <c r="B9" s="7">
        <v>0</v>
      </c>
      <c r="C9" s="10">
        <v>109242.08</v>
      </c>
      <c r="D9" s="4">
        <v>7858223.1099999994</v>
      </c>
      <c r="E9" s="5">
        <v>7967465.1899999995</v>
      </c>
      <c r="F9" s="9">
        <v>3.9898821668687843</v>
      </c>
      <c r="I9"/>
      <c r="J9"/>
      <c r="K9"/>
      <c r="L9"/>
      <c r="M9"/>
    </row>
    <row r="10" spans="1:256" s="1" customFormat="1" x14ac:dyDescent="0.25">
      <c r="A10" s="48" t="s">
        <v>14</v>
      </c>
      <c r="B10" s="140"/>
      <c r="C10" s="10">
        <v>1088278.69</v>
      </c>
      <c r="D10" s="4">
        <v>0</v>
      </c>
      <c r="E10" s="5">
        <v>1088278.69</v>
      </c>
      <c r="F10" s="9">
        <v>0.54497931704353286</v>
      </c>
      <c r="I10"/>
      <c r="J10"/>
      <c r="K10"/>
      <c r="L10"/>
      <c r="M10"/>
    </row>
    <row r="11" spans="1:256" s="1" customFormat="1" ht="13.5" customHeight="1" x14ac:dyDescent="0.25">
      <c r="A11" s="49" t="s">
        <v>15</v>
      </c>
      <c r="B11" s="11">
        <v>18114660.75</v>
      </c>
      <c r="C11" s="12">
        <v>40463027.049999997</v>
      </c>
      <c r="D11" s="12">
        <v>141114053.88</v>
      </c>
      <c r="E11" s="13">
        <v>199691741.68000001</v>
      </c>
      <c r="F11" s="14">
        <v>100</v>
      </c>
      <c r="I11"/>
      <c r="J11"/>
      <c r="K11"/>
      <c r="L11"/>
      <c r="M11"/>
    </row>
    <row r="12" spans="1:256" x14ac:dyDescent="0.25">
      <c r="A12" s="60" t="s">
        <v>25</v>
      </c>
      <c r="B12" s="185">
        <v>30.003129298156452</v>
      </c>
      <c r="C12" s="187">
        <v>17.697533269415967</v>
      </c>
      <c r="D12" s="188">
        <v>12.064098619647323</v>
      </c>
      <c r="E12" s="186">
        <v>14.610271667406781</v>
      </c>
      <c r="F12" s="61"/>
      <c r="G12" s="61"/>
      <c r="H12" s="61"/>
      <c r="I12" s="61"/>
      <c r="J12" s="61"/>
      <c r="K12" s="61"/>
      <c r="L12" s="61"/>
      <c r="M12" s="61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  <c r="IR12" s="56"/>
      <c r="IS12" s="56"/>
      <c r="IT12" s="56"/>
      <c r="IU12" s="56"/>
      <c r="IV12" s="56"/>
    </row>
    <row r="13" spans="1:256" x14ac:dyDescent="0.25">
      <c r="F13" s="71" t="s">
        <v>26</v>
      </c>
    </row>
    <row r="15" spans="1:256" ht="40.5" x14ac:dyDescent="0.25">
      <c r="A15" s="108"/>
      <c r="B15" s="109" t="s">
        <v>18</v>
      </c>
      <c r="C15" s="110" t="s">
        <v>3</v>
      </c>
      <c r="D15" s="109" t="s">
        <v>4</v>
      </c>
      <c r="E15" s="109" t="s">
        <v>19</v>
      </c>
      <c r="F15" s="111"/>
      <c r="G15" s="111"/>
      <c r="H15" s="111"/>
      <c r="I15" s="111"/>
      <c r="J15" s="111"/>
      <c r="K15" s="111"/>
      <c r="L15" s="111"/>
      <c r="M15" s="111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  <c r="GO15" s="95"/>
      <c r="GP15" s="95"/>
      <c r="GQ15" s="95"/>
      <c r="GR15" s="95"/>
      <c r="GS15" s="95"/>
      <c r="GT15" s="95"/>
      <c r="GU15" s="95"/>
      <c r="GV15" s="95"/>
      <c r="GW15" s="95"/>
      <c r="GX15" s="95"/>
      <c r="GY15" s="95"/>
      <c r="GZ15" s="95"/>
      <c r="HA15" s="95"/>
      <c r="HB15" s="95"/>
      <c r="HC15" s="95"/>
      <c r="HD15" s="95"/>
      <c r="HE15" s="95"/>
      <c r="HF15" s="95"/>
      <c r="HG15" s="95"/>
      <c r="HH15" s="95"/>
      <c r="HI15" s="95"/>
      <c r="HJ15" s="95"/>
      <c r="HK15" s="95"/>
      <c r="HL15" s="95"/>
      <c r="HM15" s="95"/>
      <c r="HN15" s="95"/>
      <c r="HO15" s="95"/>
      <c r="HP15" s="95"/>
      <c r="HQ15" s="95"/>
      <c r="HR15" s="95"/>
      <c r="HS15" s="95"/>
      <c r="HT15" s="95"/>
      <c r="HU15" s="95"/>
      <c r="HV15" s="95"/>
      <c r="HW15" s="95"/>
      <c r="HX15" s="95"/>
      <c r="HY15" s="95"/>
      <c r="HZ15" s="95"/>
      <c r="IA15" s="95"/>
      <c r="IB15" s="95"/>
      <c r="IC15" s="95"/>
      <c r="ID15" s="95"/>
      <c r="IE15" s="95"/>
      <c r="IF15" s="95"/>
      <c r="IG15" s="95"/>
      <c r="IH15" s="95"/>
      <c r="II15" s="95"/>
      <c r="IJ15" s="95"/>
      <c r="IK15" s="95"/>
      <c r="IL15" s="95"/>
      <c r="IM15" s="95"/>
      <c r="IN15" s="95"/>
      <c r="IO15" s="95"/>
      <c r="IP15" s="95"/>
      <c r="IQ15" s="95"/>
      <c r="IR15" s="95"/>
      <c r="IS15" s="95"/>
      <c r="IT15" s="95"/>
      <c r="IU15" s="95"/>
      <c r="IV15" s="95"/>
    </row>
    <row r="16" spans="1:256" x14ac:dyDescent="0.25">
      <c r="A16" s="112" t="s">
        <v>7</v>
      </c>
      <c r="B16" s="113">
        <v>2.2239795644093209E-2</v>
      </c>
      <c r="C16" s="132">
        <v>25.445279160476304</v>
      </c>
      <c r="D16" s="132">
        <v>74.532481043879599</v>
      </c>
      <c r="E16" s="132">
        <v>100</v>
      </c>
      <c r="F16" s="111"/>
      <c r="G16" s="111"/>
      <c r="H16" s="111"/>
      <c r="I16" s="111"/>
      <c r="J16" s="111"/>
      <c r="K16" s="111"/>
      <c r="L16" s="111"/>
      <c r="M16" s="111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  <c r="GV16" s="95"/>
      <c r="GW16" s="95"/>
      <c r="GX16" s="95"/>
      <c r="GY16" s="95"/>
      <c r="GZ16" s="95"/>
      <c r="HA16" s="95"/>
      <c r="HB16" s="95"/>
      <c r="HC16" s="95"/>
      <c r="HD16" s="95"/>
      <c r="HE16" s="95"/>
      <c r="HF16" s="95"/>
      <c r="HG16" s="95"/>
      <c r="HH16" s="95"/>
      <c r="HI16" s="95"/>
      <c r="HJ16" s="95"/>
      <c r="HK16" s="95"/>
      <c r="HL16" s="95"/>
      <c r="HM16" s="95"/>
      <c r="HN16" s="95"/>
      <c r="HO16" s="95"/>
      <c r="HP16" s="95"/>
      <c r="HQ16" s="95"/>
      <c r="HR16" s="95"/>
      <c r="HS16" s="95"/>
      <c r="HT16" s="95"/>
      <c r="HU16" s="95"/>
      <c r="HV16" s="95"/>
      <c r="HW16" s="95"/>
      <c r="HX16" s="95"/>
      <c r="HY16" s="95"/>
      <c r="HZ16" s="95"/>
      <c r="IA16" s="95"/>
      <c r="IB16" s="95"/>
      <c r="IC16" s="95"/>
      <c r="ID16" s="95"/>
      <c r="IE16" s="95"/>
      <c r="IF16" s="95"/>
      <c r="IG16" s="95"/>
      <c r="IH16" s="95"/>
      <c r="II16" s="95"/>
      <c r="IJ16" s="95"/>
      <c r="IK16" s="95"/>
      <c r="IL16" s="95"/>
      <c r="IM16" s="95"/>
      <c r="IN16" s="95"/>
      <c r="IO16" s="95"/>
      <c r="IP16" s="95"/>
      <c r="IQ16" s="95"/>
      <c r="IR16" s="95"/>
      <c r="IS16" s="95"/>
      <c r="IT16" s="95"/>
      <c r="IU16" s="95"/>
      <c r="IV16" s="95"/>
    </row>
    <row r="17" spans="1:256" x14ac:dyDescent="0.25">
      <c r="A17" s="112" t="s">
        <v>8</v>
      </c>
      <c r="B17" s="132">
        <v>22.941848216584301</v>
      </c>
      <c r="C17" s="132">
        <v>6.2297398504858901</v>
      </c>
      <c r="D17" s="132">
        <v>70.828411932929811</v>
      </c>
      <c r="E17" s="132">
        <v>100</v>
      </c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11"/>
      <c r="IT17" s="111"/>
      <c r="IU17" s="111"/>
      <c r="IV17" s="111"/>
    </row>
    <row r="18" spans="1:256" x14ac:dyDescent="0.25">
      <c r="A18" s="112" t="s">
        <v>9</v>
      </c>
      <c r="B18" s="132">
        <v>14.583303359556727</v>
      </c>
      <c r="C18" s="132">
        <v>11.030133010129937</v>
      </c>
      <c r="D18" s="132">
        <v>74.386563630313347</v>
      </c>
      <c r="E18" s="132">
        <v>100</v>
      </c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/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11"/>
      <c r="IT18" s="111"/>
      <c r="IU18" s="111"/>
      <c r="IV18" s="111"/>
    </row>
    <row r="19" spans="1:256" x14ac:dyDescent="0.25">
      <c r="A19" s="112" t="s">
        <v>10</v>
      </c>
      <c r="B19" s="132">
        <v>45.322928151562387</v>
      </c>
      <c r="C19" s="132">
        <v>29.850134234334075</v>
      </c>
      <c r="D19" s="132">
        <v>24.826937614103528</v>
      </c>
      <c r="E19" s="132">
        <v>100</v>
      </c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11"/>
      <c r="IT19" s="111"/>
      <c r="IU19" s="111"/>
      <c r="IV19" s="111"/>
    </row>
    <row r="20" spans="1:256" x14ac:dyDescent="0.25">
      <c r="A20" s="112" t="s">
        <v>11</v>
      </c>
      <c r="B20" s="132">
        <v>0</v>
      </c>
      <c r="C20" s="132">
        <v>9.7372348860743774</v>
      </c>
      <c r="D20" s="132">
        <v>90.262765113925624</v>
      </c>
      <c r="E20" s="132">
        <v>100</v>
      </c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11"/>
      <c r="IT20" s="111"/>
      <c r="IU20" s="111"/>
      <c r="IV20" s="111"/>
    </row>
    <row r="21" spans="1:256" x14ac:dyDescent="0.25">
      <c r="A21" s="112" t="s">
        <v>12</v>
      </c>
      <c r="B21" s="132">
        <v>100</v>
      </c>
      <c r="C21" s="67"/>
      <c r="D21" s="67"/>
      <c r="E21" s="132">
        <v>100</v>
      </c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11"/>
      <c r="IT21" s="111"/>
      <c r="IU21" s="111"/>
      <c r="IV21" s="111"/>
    </row>
    <row r="22" spans="1:256" x14ac:dyDescent="0.25">
      <c r="A22" s="112" t="s">
        <v>13</v>
      </c>
      <c r="B22" s="132">
        <v>0</v>
      </c>
      <c r="C22" s="132">
        <v>1.3711020681597732</v>
      </c>
      <c r="D22" s="132">
        <v>98.628897931840214</v>
      </c>
      <c r="E22" s="132">
        <v>100</v>
      </c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1"/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111"/>
      <c r="BE22" s="111"/>
      <c r="BF22" s="111"/>
      <c r="BG22" s="111"/>
      <c r="BH22" s="111"/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11"/>
      <c r="BV22" s="111"/>
      <c r="BW22" s="111"/>
      <c r="BX22" s="111"/>
      <c r="BY22" s="111"/>
      <c r="BZ22" s="111"/>
      <c r="CA22" s="111"/>
      <c r="CB22" s="111"/>
      <c r="CC22" s="111"/>
      <c r="CD22" s="111"/>
      <c r="CE22" s="111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111"/>
      <c r="DD22" s="111"/>
      <c r="DE22" s="111"/>
      <c r="DF22" s="111"/>
      <c r="DG22" s="111"/>
      <c r="DH22" s="111"/>
      <c r="DI22" s="111"/>
      <c r="DJ22" s="111"/>
      <c r="DK22" s="111"/>
      <c r="DL22" s="111"/>
      <c r="DM22" s="111"/>
      <c r="DN22" s="111"/>
      <c r="DO22" s="111"/>
      <c r="DP22" s="111"/>
      <c r="DQ22" s="111"/>
      <c r="DR22" s="111"/>
      <c r="DS22" s="111"/>
      <c r="DT22" s="111"/>
      <c r="DU22" s="111"/>
      <c r="DV22" s="111"/>
      <c r="DW22" s="111"/>
      <c r="DX22" s="111"/>
      <c r="DY22" s="111"/>
      <c r="DZ22" s="111"/>
      <c r="EA22" s="111"/>
      <c r="EB22" s="111"/>
      <c r="EC22" s="111"/>
      <c r="ED22" s="111"/>
      <c r="EE22" s="111"/>
      <c r="EF22" s="111"/>
      <c r="EG22" s="111"/>
      <c r="EH22" s="111"/>
      <c r="EI22" s="111"/>
      <c r="EJ22" s="111"/>
      <c r="EK22" s="111"/>
      <c r="EL22" s="111"/>
      <c r="EM22" s="111"/>
      <c r="EN22" s="111"/>
      <c r="EO22" s="111"/>
      <c r="EP22" s="111"/>
      <c r="EQ22" s="111"/>
      <c r="ER22" s="111"/>
      <c r="ES22" s="111"/>
      <c r="ET22" s="111"/>
      <c r="EU22" s="111"/>
      <c r="EV22" s="111"/>
      <c r="EW22" s="111"/>
      <c r="EX22" s="111"/>
      <c r="EY22" s="111"/>
      <c r="EZ22" s="111"/>
      <c r="FA22" s="111"/>
      <c r="FB22" s="111"/>
      <c r="FC22" s="111"/>
      <c r="FD22" s="111"/>
      <c r="FE22" s="111"/>
      <c r="FF22" s="111"/>
      <c r="FG22" s="111"/>
      <c r="FH22" s="111"/>
      <c r="FI22" s="111"/>
      <c r="FJ22" s="111"/>
      <c r="FK22" s="111"/>
      <c r="FL22" s="111"/>
      <c r="FM22" s="111"/>
      <c r="FN22" s="111"/>
      <c r="FO22" s="111"/>
      <c r="FP22" s="111"/>
      <c r="FQ22" s="111"/>
      <c r="FR22" s="111"/>
      <c r="FS22" s="111"/>
      <c r="FT22" s="111"/>
      <c r="FU22" s="111"/>
      <c r="FV22" s="111"/>
      <c r="FW22" s="111"/>
      <c r="FX22" s="111"/>
      <c r="FY22" s="111"/>
      <c r="FZ22" s="111"/>
      <c r="GA22" s="111"/>
      <c r="GB22" s="111"/>
      <c r="GC22" s="111"/>
      <c r="GD22" s="111"/>
      <c r="GE22" s="111"/>
      <c r="GF22" s="111"/>
      <c r="GG22" s="111"/>
      <c r="GH22" s="111"/>
      <c r="GI22" s="111"/>
      <c r="GJ22" s="111"/>
      <c r="GK22" s="111"/>
      <c r="GL22" s="111"/>
      <c r="GM22" s="111"/>
      <c r="GN22" s="111"/>
      <c r="GO22" s="111"/>
      <c r="GP22" s="111"/>
      <c r="GQ22" s="111"/>
      <c r="GR22" s="111"/>
      <c r="GS22" s="111"/>
      <c r="GT22" s="111"/>
      <c r="GU22" s="111"/>
      <c r="GV22" s="111"/>
      <c r="GW22" s="111"/>
      <c r="GX22" s="111"/>
      <c r="GY22" s="111"/>
      <c r="GZ22" s="111"/>
      <c r="HA22" s="111"/>
      <c r="HB22" s="111"/>
      <c r="HC22" s="111"/>
      <c r="HD22" s="111"/>
      <c r="HE22" s="111"/>
      <c r="HF22" s="111"/>
      <c r="HG22" s="111"/>
      <c r="HH22" s="111"/>
      <c r="HI22" s="111"/>
      <c r="HJ22" s="111"/>
      <c r="HK22" s="111"/>
      <c r="HL22" s="111"/>
      <c r="HM22" s="111"/>
      <c r="HN22" s="111"/>
      <c r="HO22" s="111"/>
      <c r="HP22" s="111"/>
      <c r="HQ22" s="111"/>
      <c r="HR22" s="111"/>
      <c r="HS22" s="111"/>
      <c r="HT22" s="111"/>
      <c r="HU22" s="111"/>
      <c r="HV22" s="111"/>
      <c r="HW22" s="111"/>
      <c r="HX22" s="111"/>
      <c r="HY22" s="111"/>
      <c r="HZ22" s="111"/>
      <c r="IA22" s="111"/>
      <c r="IB22" s="111"/>
      <c r="IC22" s="111"/>
      <c r="ID22" s="111"/>
      <c r="IE22" s="111"/>
      <c r="IF22" s="111"/>
      <c r="IG22" s="111"/>
      <c r="IH22" s="111"/>
      <c r="II22" s="111"/>
      <c r="IJ22" s="111"/>
      <c r="IK22" s="111"/>
      <c r="IL22" s="111"/>
      <c r="IM22" s="111"/>
      <c r="IN22" s="111"/>
      <c r="IO22" s="111"/>
      <c r="IP22" s="111"/>
      <c r="IQ22" s="111"/>
      <c r="IR22" s="111"/>
      <c r="IS22" s="111"/>
      <c r="IT22" s="111"/>
      <c r="IU22" s="111"/>
      <c r="IV22" s="111"/>
    </row>
    <row r="23" spans="1:256" x14ac:dyDescent="0.25">
      <c r="A23" s="112" t="s">
        <v>14</v>
      </c>
      <c r="B23" s="67"/>
      <c r="C23" s="132">
        <v>100</v>
      </c>
      <c r="D23" s="132">
        <v>0</v>
      </c>
      <c r="E23" s="132">
        <v>100</v>
      </c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  <c r="HZ23" s="111"/>
      <c r="IA23" s="111"/>
      <c r="IB23" s="111"/>
      <c r="IC23" s="111"/>
      <c r="ID23" s="111"/>
      <c r="IE23" s="111"/>
      <c r="IF23" s="111"/>
      <c r="IG23" s="111"/>
      <c r="IH23" s="111"/>
      <c r="II23" s="111"/>
      <c r="IJ23" s="111"/>
      <c r="IK23" s="111"/>
      <c r="IL23" s="111"/>
      <c r="IM23" s="111"/>
      <c r="IN23" s="111"/>
      <c r="IO23" s="111"/>
      <c r="IP23" s="111"/>
      <c r="IQ23" s="111"/>
      <c r="IR23" s="111"/>
      <c r="IS23" s="111"/>
      <c r="IT23" s="111"/>
      <c r="IU23" s="111"/>
      <c r="IV23" s="111"/>
    </row>
    <row r="24" spans="1:256" x14ac:dyDescent="0.25">
      <c r="A24" s="114" t="s">
        <v>20</v>
      </c>
      <c r="B24" s="134">
        <v>9.0713119118507155</v>
      </c>
      <c r="C24" s="134">
        <v>20.262744322617397</v>
      </c>
      <c r="D24" s="134">
        <v>70.665943765531878</v>
      </c>
      <c r="E24" s="134">
        <v>100</v>
      </c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  <c r="HZ24" s="111"/>
      <c r="IA24" s="111"/>
      <c r="IB24" s="111"/>
      <c r="IC24" s="111"/>
      <c r="ID24" s="111"/>
      <c r="IE24" s="111"/>
      <c r="IF24" s="111"/>
      <c r="IG24" s="111"/>
      <c r="IH24" s="111"/>
      <c r="II24" s="111"/>
      <c r="IJ24" s="111"/>
      <c r="IK24" s="111"/>
      <c r="IL24" s="111"/>
      <c r="IM24" s="111"/>
      <c r="IN24" s="111"/>
      <c r="IO24" s="111"/>
      <c r="IP24" s="111"/>
      <c r="IQ24" s="111"/>
      <c r="IR24" s="111"/>
      <c r="IS24" s="111"/>
      <c r="IT24" s="111"/>
      <c r="IU24" s="111"/>
      <c r="IV24" s="111"/>
    </row>
    <row r="25" spans="1:256" x14ac:dyDescent="0.25">
      <c r="A25" s="106"/>
      <c r="B25" s="106"/>
      <c r="C25" s="106"/>
      <c r="D25" s="106"/>
      <c r="E25" s="107" t="s">
        <v>26</v>
      </c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  <c r="CJ25" s="106"/>
      <c r="CK25" s="106"/>
      <c r="CL25" s="106"/>
      <c r="CM25" s="106"/>
      <c r="CN25" s="106"/>
      <c r="CO25" s="106"/>
      <c r="CP25" s="106"/>
      <c r="CQ25" s="106"/>
      <c r="CR25" s="106"/>
      <c r="CS25" s="106"/>
      <c r="CT25" s="106"/>
      <c r="CU25" s="106"/>
      <c r="CV25" s="106"/>
      <c r="CW25" s="106"/>
      <c r="CX25" s="106"/>
      <c r="CY25" s="106"/>
      <c r="CZ25" s="106"/>
      <c r="DA25" s="106"/>
      <c r="DB25" s="106"/>
      <c r="DC25" s="106"/>
      <c r="DD25" s="106"/>
      <c r="DE25" s="106"/>
      <c r="DF25" s="106"/>
      <c r="DG25" s="106"/>
      <c r="DH25" s="106"/>
      <c r="DI25" s="106"/>
      <c r="DJ25" s="106"/>
      <c r="DK25" s="106"/>
      <c r="DL25" s="106"/>
      <c r="DM25" s="106"/>
      <c r="DN25" s="106"/>
      <c r="DO25" s="106"/>
      <c r="DP25" s="106"/>
      <c r="DQ25" s="106"/>
      <c r="DR25" s="106"/>
      <c r="DS25" s="106"/>
      <c r="DT25" s="106"/>
      <c r="DU25" s="106"/>
      <c r="DV25" s="106"/>
      <c r="DW25" s="106"/>
      <c r="DX25" s="106"/>
      <c r="DY25" s="106"/>
      <c r="DZ25" s="106"/>
      <c r="EA25" s="106"/>
      <c r="EB25" s="106"/>
      <c r="EC25" s="106"/>
      <c r="ED25" s="106"/>
      <c r="EE25" s="106"/>
      <c r="EF25" s="106"/>
      <c r="EG25" s="106"/>
      <c r="EH25" s="106"/>
      <c r="EI25" s="106"/>
      <c r="EJ25" s="106"/>
      <c r="EK25" s="106"/>
      <c r="EL25" s="106"/>
      <c r="EM25" s="106"/>
      <c r="EN25" s="106"/>
      <c r="EO25" s="106"/>
      <c r="EP25" s="106"/>
      <c r="EQ25" s="106"/>
      <c r="ER25" s="106"/>
      <c r="ES25" s="106"/>
      <c r="ET25" s="106"/>
      <c r="EU25" s="106"/>
      <c r="EV25" s="106"/>
      <c r="EW25" s="106"/>
      <c r="EX25" s="106"/>
      <c r="EY25" s="106"/>
      <c r="EZ25" s="106"/>
      <c r="FA25" s="106"/>
      <c r="FB25" s="106"/>
      <c r="FC25" s="106"/>
      <c r="FD25" s="106"/>
      <c r="FE25" s="106"/>
      <c r="FF25" s="106"/>
      <c r="FG25" s="106"/>
      <c r="FH25" s="106"/>
      <c r="FI25" s="106"/>
      <c r="FJ25" s="106"/>
      <c r="FK25" s="106"/>
      <c r="FL25" s="106"/>
      <c r="FM25" s="106"/>
      <c r="FN25" s="106"/>
      <c r="FO25" s="106"/>
      <c r="FP25" s="106"/>
      <c r="FQ25" s="106"/>
      <c r="FR25" s="106"/>
      <c r="FS25" s="106"/>
      <c r="FT25" s="106"/>
      <c r="FU25" s="106"/>
      <c r="FV25" s="106"/>
      <c r="FW25" s="106"/>
      <c r="FX25" s="106"/>
      <c r="FY25" s="106"/>
      <c r="FZ25" s="106"/>
      <c r="GA25" s="106"/>
      <c r="GB25" s="106"/>
      <c r="GC25" s="106"/>
      <c r="GD25" s="106"/>
      <c r="GE25" s="106"/>
      <c r="GF25" s="106"/>
      <c r="GG25" s="106"/>
      <c r="GH25" s="106"/>
      <c r="GI25" s="106"/>
      <c r="GJ25" s="106"/>
      <c r="GK25" s="106"/>
      <c r="GL25" s="106"/>
      <c r="GM25" s="106"/>
      <c r="GN25" s="106"/>
      <c r="GO25" s="106"/>
      <c r="GP25" s="106"/>
      <c r="GQ25" s="106"/>
      <c r="GR25" s="106"/>
      <c r="GS25" s="106"/>
      <c r="GT25" s="106"/>
      <c r="GU25" s="106"/>
      <c r="GV25" s="106"/>
      <c r="GW25" s="106"/>
      <c r="GX25" s="106"/>
      <c r="GY25" s="106"/>
      <c r="GZ25" s="106"/>
      <c r="HA25" s="106"/>
      <c r="HB25" s="106"/>
      <c r="HC25" s="106"/>
      <c r="HD25" s="106"/>
      <c r="HE25" s="106"/>
      <c r="HF25" s="106"/>
      <c r="HG25" s="106"/>
      <c r="HH25" s="106"/>
      <c r="HI25" s="106"/>
      <c r="HJ25" s="106"/>
      <c r="HK25" s="106"/>
      <c r="HL25" s="106"/>
      <c r="HM25" s="106"/>
      <c r="HN25" s="106"/>
      <c r="HO25" s="106"/>
      <c r="HP25" s="106"/>
      <c r="HQ25" s="106"/>
      <c r="HR25" s="106"/>
      <c r="HS25" s="106"/>
      <c r="HT25" s="106"/>
      <c r="HU25" s="106"/>
      <c r="HV25" s="106"/>
      <c r="HW25" s="106"/>
      <c r="HX25" s="106"/>
      <c r="HY25" s="106"/>
      <c r="HZ25" s="106"/>
      <c r="IA25" s="106"/>
      <c r="IB25" s="106"/>
      <c r="IC25" s="106"/>
      <c r="ID25" s="106"/>
      <c r="IE25" s="106"/>
      <c r="IF25" s="106"/>
      <c r="IG25" s="106"/>
      <c r="IH25" s="106"/>
      <c r="II25" s="106"/>
      <c r="IJ25" s="106"/>
      <c r="IK25" s="106"/>
      <c r="IL25" s="106"/>
      <c r="IM25" s="106"/>
      <c r="IN25" s="106"/>
      <c r="IO25" s="106"/>
      <c r="IP25" s="106"/>
      <c r="IQ25" s="106"/>
      <c r="IR25" s="106"/>
      <c r="IS25" s="106"/>
      <c r="IT25" s="106"/>
      <c r="IU25" s="106"/>
      <c r="IV25" s="106"/>
    </row>
  </sheetData>
  <mergeCells count="1">
    <mergeCell ref="A1:A2"/>
  </mergeCells>
  <conditionalFormatting sqref="A1:H11 N1:IV11">
    <cfRule type="expression" dxfId="5" priority="1" stopIfTrue="1">
      <formula>ISERROR(A1)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0DAA-B246-4A93-9C59-142EFD56AFBA}">
  <dimension ref="A1:IV25"/>
  <sheetViews>
    <sheetView workbookViewId="0">
      <selection sqref="A1:A2"/>
    </sheetView>
  </sheetViews>
  <sheetFormatPr baseColWidth="10" defaultRowHeight="15" x14ac:dyDescent="0.25"/>
  <cols>
    <col min="1" max="1" width="53.140625" bestFit="1" customWidth="1"/>
    <col min="2" max="4" width="13.85546875" customWidth="1"/>
  </cols>
  <sheetData>
    <row r="1" spans="1:256" s="33" customFormat="1" x14ac:dyDescent="0.25">
      <c r="A1" s="189" t="s">
        <v>0</v>
      </c>
      <c r="B1" s="34" t="s">
        <v>1</v>
      </c>
      <c r="C1" s="35"/>
      <c r="D1" s="36"/>
      <c r="E1" s="37"/>
      <c r="F1" s="38"/>
      <c r="I1" s="32"/>
      <c r="J1" s="32"/>
      <c r="K1" s="32"/>
      <c r="L1" s="32"/>
      <c r="M1" s="32"/>
    </row>
    <row r="2" spans="1:256" s="33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32"/>
      <c r="J2" s="32"/>
      <c r="K2" s="32"/>
      <c r="L2" s="32"/>
      <c r="M2" s="32"/>
    </row>
    <row r="3" spans="1:256" s="1" customFormat="1" x14ac:dyDescent="0.25">
      <c r="A3" s="47" t="s">
        <v>7</v>
      </c>
      <c r="B3" s="2">
        <v>-2374.8200000000002</v>
      </c>
      <c r="C3" s="3">
        <v>36639833.079999998</v>
      </c>
      <c r="D3" s="4">
        <v>98675114.879999995</v>
      </c>
      <c r="E3" s="5">
        <v>135312573.13999999</v>
      </c>
      <c r="F3" s="6">
        <v>61.794854344362726</v>
      </c>
      <c r="I3"/>
      <c r="J3"/>
      <c r="K3"/>
      <c r="L3"/>
      <c r="M3"/>
    </row>
    <row r="4" spans="1:256" s="1" customFormat="1" x14ac:dyDescent="0.25">
      <c r="A4" s="48" t="s">
        <v>8</v>
      </c>
      <c r="B4" s="7">
        <v>7636946.1900000004</v>
      </c>
      <c r="C4" s="8">
        <v>2840509.05</v>
      </c>
      <c r="D4" s="4">
        <v>27782132.720000003</v>
      </c>
      <c r="E4" s="5">
        <v>38259587.960000001</v>
      </c>
      <c r="F4" s="9">
        <v>17.472475841675021</v>
      </c>
      <c r="I4"/>
      <c r="J4"/>
      <c r="K4"/>
      <c r="L4"/>
      <c r="M4"/>
    </row>
    <row r="5" spans="1:256" s="1" customFormat="1" x14ac:dyDescent="0.25">
      <c r="A5" s="48" t="s">
        <v>9</v>
      </c>
      <c r="B5" s="7">
        <v>3556144.21</v>
      </c>
      <c r="C5" s="10">
        <v>1066674.05</v>
      </c>
      <c r="D5" s="4">
        <v>11827676.009999998</v>
      </c>
      <c r="E5" s="5">
        <v>16450494.269999998</v>
      </c>
      <c r="F5" s="9">
        <v>7.5126492218550345</v>
      </c>
      <c r="I5"/>
      <c r="J5"/>
      <c r="K5"/>
      <c r="L5"/>
      <c r="M5"/>
    </row>
    <row r="6" spans="1:256" s="1" customFormat="1" x14ac:dyDescent="0.25">
      <c r="A6" s="48" t="s">
        <v>10</v>
      </c>
      <c r="B6" s="7">
        <v>4874754.16</v>
      </c>
      <c r="C6" s="10">
        <v>3729055.77</v>
      </c>
      <c r="D6" s="4">
        <v>4251722.8</v>
      </c>
      <c r="E6" s="5">
        <v>12855532.73</v>
      </c>
      <c r="F6" s="9">
        <v>5.870893991112065</v>
      </c>
      <c r="I6"/>
      <c r="J6"/>
      <c r="K6"/>
      <c r="L6"/>
      <c r="M6"/>
    </row>
    <row r="7" spans="1:256" s="1" customFormat="1" x14ac:dyDescent="0.25">
      <c r="A7" s="48" t="s">
        <v>11</v>
      </c>
      <c r="B7" s="7">
        <v>0</v>
      </c>
      <c r="C7" s="10">
        <v>867613.36</v>
      </c>
      <c r="D7" s="4">
        <v>5376393.2300000004</v>
      </c>
      <c r="E7" s="5">
        <v>6244006.5900000008</v>
      </c>
      <c r="F7" s="9">
        <v>2.8515271626316445</v>
      </c>
      <c r="I7"/>
      <c r="J7"/>
      <c r="K7"/>
      <c r="L7"/>
      <c r="M7"/>
    </row>
    <row r="8" spans="1:256" s="1" customFormat="1" x14ac:dyDescent="0.25">
      <c r="A8" s="48" t="s">
        <v>12</v>
      </c>
      <c r="B8" s="7">
        <v>127900</v>
      </c>
      <c r="C8" s="137"/>
      <c r="D8" s="138"/>
      <c r="E8" s="5">
        <v>127900</v>
      </c>
      <c r="F8" s="9">
        <v>5.8409663545948828E-2</v>
      </c>
      <c r="I8"/>
      <c r="J8"/>
      <c r="K8"/>
      <c r="L8"/>
      <c r="M8"/>
    </row>
    <row r="9" spans="1:256" s="1" customFormat="1" x14ac:dyDescent="0.25">
      <c r="A9" s="48" t="s">
        <v>13</v>
      </c>
      <c r="B9" s="7">
        <v>0</v>
      </c>
      <c r="C9" s="10">
        <v>128576.94</v>
      </c>
      <c r="D9" s="4">
        <v>7843535.6599999992</v>
      </c>
      <c r="E9" s="5">
        <v>7972112.5999999996</v>
      </c>
      <c r="F9" s="9">
        <v>3.640722554467704</v>
      </c>
      <c r="I9"/>
      <c r="J9"/>
      <c r="K9"/>
      <c r="L9"/>
      <c r="M9"/>
    </row>
    <row r="10" spans="1:256" s="1" customFormat="1" x14ac:dyDescent="0.25">
      <c r="A10" s="48" t="s">
        <v>14</v>
      </c>
      <c r="B10" s="140"/>
      <c r="C10" s="10">
        <v>1748408.5899999999</v>
      </c>
      <c r="D10" s="4">
        <v>0</v>
      </c>
      <c r="E10" s="5">
        <v>1748408.5899999999</v>
      </c>
      <c r="F10" s="9">
        <v>0.79846722034985751</v>
      </c>
      <c r="I10"/>
      <c r="J10"/>
      <c r="K10"/>
      <c r="L10"/>
      <c r="M10"/>
    </row>
    <row r="11" spans="1:256" s="1" customFormat="1" ht="13.5" customHeight="1" x14ac:dyDescent="0.25">
      <c r="A11" s="49" t="s">
        <v>15</v>
      </c>
      <c r="B11" s="11">
        <v>16193369.74</v>
      </c>
      <c r="C11" s="12">
        <v>47020670.839999989</v>
      </c>
      <c r="D11" s="12">
        <v>155756575.29999998</v>
      </c>
      <c r="E11" s="13">
        <v>218970615.88</v>
      </c>
      <c r="F11" s="14">
        <v>100</v>
      </c>
      <c r="I11"/>
      <c r="J11"/>
      <c r="K11"/>
      <c r="L11"/>
      <c r="M11"/>
    </row>
    <row r="12" spans="1:256" x14ac:dyDescent="0.25">
      <c r="A12" s="54" t="s">
        <v>27</v>
      </c>
      <c r="B12" s="185">
        <v>-10.606276521076996</v>
      </c>
      <c r="C12" s="187">
        <v>16.206508183129099</v>
      </c>
      <c r="D12" s="188">
        <v>10.376373591004363</v>
      </c>
      <c r="E12" s="186">
        <v>9.6543172180318706</v>
      </c>
      <c r="F12" s="55"/>
      <c r="G12" s="55"/>
      <c r="H12" s="55"/>
      <c r="I12" s="55"/>
      <c r="J12" s="55"/>
      <c r="K12" s="55"/>
      <c r="L12" s="55"/>
      <c r="M12" s="55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  <c r="IV12" s="50"/>
    </row>
    <row r="13" spans="1:256" x14ac:dyDescent="0.25">
      <c r="F13" s="69" t="s">
        <v>28</v>
      </c>
    </row>
    <row r="15" spans="1:256" ht="40.5" x14ac:dyDescent="0.25">
      <c r="A15" s="88"/>
      <c r="B15" s="89" t="s">
        <v>18</v>
      </c>
      <c r="C15" s="90" t="s">
        <v>3</v>
      </c>
      <c r="D15" s="89" t="s">
        <v>4</v>
      </c>
      <c r="E15" s="89" t="s">
        <v>19</v>
      </c>
      <c r="F15" s="91"/>
      <c r="G15" s="91"/>
      <c r="H15" s="91"/>
      <c r="I15" s="91"/>
      <c r="J15" s="91"/>
      <c r="K15" s="91"/>
      <c r="L15" s="91"/>
      <c r="M15" s="91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5"/>
      <c r="IS15" s="75"/>
      <c r="IT15" s="75"/>
      <c r="IU15" s="75"/>
      <c r="IV15" s="75"/>
    </row>
    <row r="16" spans="1:256" x14ac:dyDescent="0.25">
      <c r="A16" s="92" t="s">
        <v>7</v>
      </c>
      <c r="B16" s="93">
        <v>-1.7550623307879254E-3</v>
      </c>
      <c r="C16" s="132">
        <v>27.077922050961895</v>
      </c>
      <c r="D16" s="132">
        <v>72.923833011368899</v>
      </c>
      <c r="E16" s="132">
        <v>100</v>
      </c>
      <c r="F16" s="91"/>
      <c r="G16" s="91"/>
      <c r="H16" s="91"/>
      <c r="I16" s="91"/>
      <c r="J16" s="91"/>
      <c r="K16" s="91"/>
      <c r="L16" s="91"/>
      <c r="M16" s="91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  <c r="IT16" s="75"/>
      <c r="IU16" s="75"/>
      <c r="IV16" s="75"/>
    </row>
    <row r="17" spans="1:256" x14ac:dyDescent="0.25">
      <c r="A17" s="92" t="s">
        <v>8</v>
      </c>
      <c r="B17" s="132">
        <v>19.960868888562906</v>
      </c>
      <c r="C17" s="132">
        <v>7.424306432598601</v>
      </c>
      <c r="D17" s="132">
        <v>72.614824678838502</v>
      </c>
      <c r="E17" s="132">
        <v>100</v>
      </c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  <c r="DN17" s="91"/>
      <c r="DO17" s="91"/>
      <c r="DP17" s="91"/>
      <c r="DQ17" s="91"/>
      <c r="DR17" s="91"/>
      <c r="DS17" s="91"/>
      <c r="DT17" s="91"/>
      <c r="DU17" s="91"/>
      <c r="DV17" s="91"/>
      <c r="DW17" s="91"/>
      <c r="DX17" s="91"/>
      <c r="DY17" s="91"/>
      <c r="DZ17" s="91"/>
      <c r="EA17" s="91"/>
      <c r="EB17" s="91"/>
      <c r="EC17" s="91"/>
      <c r="ED17" s="91"/>
      <c r="EE17" s="91"/>
      <c r="EF17" s="91"/>
      <c r="EG17" s="91"/>
      <c r="EH17" s="91"/>
      <c r="EI17" s="91"/>
      <c r="EJ17" s="91"/>
      <c r="EK17" s="91"/>
      <c r="EL17" s="91"/>
      <c r="EM17" s="91"/>
      <c r="EN17" s="91"/>
      <c r="EO17" s="91"/>
      <c r="EP17" s="91"/>
      <c r="EQ17" s="91"/>
      <c r="ER17" s="91"/>
      <c r="ES17" s="91"/>
      <c r="ET17" s="91"/>
      <c r="EU17" s="91"/>
      <c r="EV17" s="91"/>
      <c r="EW17" s="91"/>
      <c r="EX17" s="91"/>
      <c r="EY17" s="91"/>
      <c r="EZ17" s="91"/>
      <c r="FA17" s="91"/>
      <c r="FB17" s="91"/>
      <c r="FC17" s="91"/>
      <c r="FD17" s="91"/>
      <c r="FE17" s="91"/>
      <c r="FF17" s="91"/>
      <c r="FG17" s="91"/>
      <c r="FH17" s="91"/>
      <c r="FI17" s="91"/>
      <c r="FJ17" s="91"/>
      <c r="FK17" s="91"/>
      <c r="FL17" s="91"/>
      <c r="FM17" s="91"/>
      <c r="FN17" s="91"/>
      <c r="FO17" s="91"/>
      <c r="FP17" s="91"/>
      <c r="FQ17" s="91"/>
      <c r="FR17" s="91"/>
      <c r="FS17" s="91"/>
      <c r="FT17" s="91"/>
      <c r="FU17" s="91"/>
      <c r="FV17" s="91"/>
      <c r="FW17" s="91"/>
      <c r="FX17" s="91"/>
      <c r="FY17" s="91"/>
      <c r="FZ17" s="91"/>
      <c r="GA17" s="91"/>
      <c r="GB17" s="91"/>
      <c r="GC17" s="91"/>
      <c r="GD17" s="91"/>
      <c r="GE17" s="91"/>
      <c r="GF17" s="91"/>
      <c r="GG17" s="91"/>
      <c r="GH17" s="91"/>
      <c r="GI17" s="91"/>
      <c r="GJ17" s="91"/>
      <c r="GK17" s="91"/>
      <c r="GL17" s="91"/>
      <c r="GM17" s="91"/>
      <c r="GN17" s="91"/>
      <c r="GO17" s="91"/>
      <c r="GP17" s="91"/>
      <c r="GQ17" s="91"/>
      <c r="GR17" s="91"/>
      <c r="GS17" s="91"/>
      <c r="GT17" s="91"/>
      <c r="GU17" s="91"/>
      <c r="GV17" s="91"/>
      <c r="GW17" s="91"/>
      <c r="GX17" s="91"/>
      <c r="GY17" s="91"/>
      <c r="GZ17" s="91"/>
      <c r="HA17" s="91"/>
      <c r="HB17" s="91"/>
      <c r="HC17" s="91"/>
      <c r="HD17" s="91"/>
      <c r="HE17" s="91"/>
      <c r="HF17" s="91"/>
      <c r="HG17" s="91"/>
      <c r="HH17" s="91"/>
      <c r="HI17" s="91"/>
      <c r="HJ17" s="91"/>
      <c r="HK17" s="91"/>
      <c r="HL17" s="91"/>
      <c r="HM17" s="91"/>
      <c r="HN17" s="91"/>
      <c r="HO17" s="91"/>
      <c r="HP17" s="91"/>
      <c r="HQ17" s="91"/>
      <c r="HR17" s="91"/>
      <c r="HS17" s="91"/>
      <c r="HT17" s="91"/>
      <c r="HU17" s="91"/>
      <c r="HV17" s="91"/>
      <c r="HW17" s="91"/>
      <c r="HX17" s="91"/>
      <c r="HY17" s="91"/>
      <c r="HZ17" s="91"/>
      <c r="IA17" s="91"/>
      <c r="IB17" s="91"/>
      <c r="IC17" s="91"/>
      <c r="ID17" s="91"/>
      <c r="IE17" s="91"/>
      <c r="IF17" s="91"/>
      <c r="IG17" s="91"/>
      <c r="IH17" s="91"/>
      <c r="II17" s="91"/>
      <c r="IJ17" s="91"/>
      <c r="IK17" s="91"/>
      <c r="IL17" s="91"/>
      <c r="IM17" s="91"/>
      <c r="IN17" s="91"/>
      <c r="IO17" s="91"/>
      <c r="IP17" s="91"/>
      <c r="IQ17" s="91"/>
      <c r="IR17" s="91"/>
      <c r="IS17" s="91"/>
      <c r="IT17" s="91"/>
      <c r="IU17" s="91"/>
      <c r="IV17" s="91"/>
    </row>
    <row r="18" spans="1:256" x14ac:dyDescent="0.25">
      <c r="A18" s="92" t="s">
        <v>9</v>
      </c>
      <c r="B18" s="132">
        <v>21.617248403807384</v>
      </c>
      <c r="C18" s="132">
        <v>6.4841459015930232</v>
      </c>
      <c r="D18" s="132">
        <v>71.898605694599595</v>
      </c>
      <c r="E18" s="132">
        <v>100</v>
      </c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  <c r="DN18" s="91"/>
      <c r="DO18" s="91"/>
      <c r="DP18" s="91"/>
      <c r="DQ18" s="91"/>
      <c r="DR18" s="91"/>
      <c r="DS18" s="91"/>
      <c r="DT18" s="91"/>
      <c r="DU18" s="91"/>
      <c r="DV18" s="91"/>
      <c r="DW18" s="91"/>
      <c r="DX18" s="91"/>
      <c r="DY18" s="91"/>
      <c r="DZ18" s="91"/>
      <c r="EA18" s="91"/>
      <c r="EB18" s="91"/>
      <c r="EC18" s="91"/>
      <c r="ED18" s="91"/>
      <c r="EE18" s="91"/>
      <c r="EF18" s="91"/>
      <c r="EG18" s="91"/>
      <c r="EH18" s="91"/>
      <c r="EI18" s="91"/>
      <c r="EJ18" s="91"/>
      <c r="EK18" s="91"/>
      <c r="EL18" s="91"/>
      <c r="EM18" s="91"/>
      <c r="EN18" s="91"/>
      <c r="EO18" s="91"/>
      <c r="EP18" s="91"/>
      <c r="EQ18" s="91"/>
      <c r="ER18" s="91"/>
      <c r="ES18" s="91"/>
      <c r="ET18" s="91"/>
      <c r="EU18" s="91"/>
      <c r="EV18" s="91"/>
      <c r="EW18" s="91"/>
      <c r="EX18" s="91"/>
      <c r="EY18" s="91"/>
      <c r="EZ18" s="91"/>
      <c r="FA18" s="91"/>
      <c r="FB18" s="91"/>
      <c r="FC18" s="91"/>
      <c r="FD18" s="91"/>
      <c r="FE18" s="91"/>
      <c r="FF18" s="91"/>
      <c r="FG18" s="91"/>
      <c r="FH18" s="91"/>
      <c r="FI18" s="91"/>
      <c r="FJ18" s="91"/>
      <c r="FK18" s="91"/>
      <c r="FL18" s="91"/>
      <c r="FM18" s="91"/>
      <c r="FN18" s="91"/>
      <c r="FO18" s="91"/>
      <c r="FP18" s="91"/>
      <c r="FQ18" s="91"/>
      <c r="FR18" s="91"/>
      <c r="FS18" s="91"/>
      <c r="FT18" s="91"/>
      <c r="FU18" s="91"/>
      <c r="FV18" s="91"/>
      <c r="FW18" s="91"/>
      <c r="FX18" s="91"/>
      <c r="FY18" s="91"/>
      <c r="FZ18" s="91"/>
      <c r="GA18" s="91"/>
      <c r="GB18" s="91"/>
      <c r="GC18" s="91"/>
      <c r="GD18" s="91"/>
      <c r="GE18" s="91"/>
      <c r="GF18" s="91"/>
      <c r="GG18" s="91"/>
      <c r="GH18" s="91"/>
      <c r="GI18" s="91"/>
      <c r="GJ18" s="91"/>
      <c r="GK18" s="91"/>
      <c r="GL18" s="91"/>
      <c r="GM18" s="91"/>
      <c r="GN18" s="91"/>
      <c r="GO18" s="91"/>
      <c r="GP18" s="91"/>
      <c r="GQ18" s="91"/>
      <c r="GR18" s="91"/>
      <c r="GS18" s="91"/>
      <c r="GT18" s="91"/>
      <c r="GU18" s="91"/>
      <c r="GV18" s="91"/>
      <c r="GW18" s="91"/>
      <c r="GX18" s="91"/>
      <c r="GY18" s="91"/>
      <c r="GZ18" s="91"/>
      <c r="HA18" s="91"/>
      <c r="HB18" s="91"/>
      <c r="HC18" s="91"/>
      <c r="HD18" s="91"/>
      <c r="HE18" s="91"/>
      <c r="HF18" s="91"/>
      <c r="HG18" s="91"/>
      <c r="HH18" s="91"/>
      <c r="HI18" s="91"/>
      <c r="HJ18" s="91"/>
      <c r="HK18" s="91"/>
      <c r="HL18" s="91"/>
      <c r="HM18" s="91"/>
      <c r="HN18" s="91"/>
      <c r="HO18" s="91"/>
      <c r="HP18" s="91"/>
      <c r="HQ18" s="91"/>
      <c r="HR18" s="91"/>
      <c r="HS18" s="91"/>
      <c r="HT18" s="91"/>
      <c r="HU18" s="91"/>
      <c r="HV18" s="91"/>
      <c r="HW18" s="91"/>
      <c r="HX18" s="91"/>
      <c r="HY18" s="91"/>
      <c r="HZ18" s="91"/>
      <c r="IA18" s="91"/>
      <c r="IB18" s="91"/>
      <c r="IC18" s="91"/>
      <c r="ID18" s="91"/>
      <c r="IE18" s="91"/>
      <c r="IF18" s="91"/>
      <c r="IG18" s="91"/>
      <c r="IH18" s="91"/>
      <c r="II18" s="91"/>
      <c r="IJ18" s="91"/>
      <c r="IK18" s="91"/>
      <c r="IL18" s="91"/>
      <c r="IM18" s="91"/>
      <c r="IN18" s="91"/>
      <c r="IO18" s="91"/>
      <c r="IP18" s="91"/>
      <c r="IQ18" s="91"/>
      <c r="IR18" s="91"/>
      <c r="IS18" s="91"/>
      <c r="IT18" s="91"/>
      <c r="IU18" s="91"/>
      <c r="IV18" s="91"/>
    </row>
    <row r="19" spans="1:256" x14ac:dyDescent="0.25">
      <c r="A19" s="92" t="s">
        <v>10</v>
      </c>
      <c r="B19" s="132">
        <v>37.919503317230479</v>
      </c>
      <c r="C19" s="132">
        <v>29.007399757909525</v>
      </c>
      <c r="D19" s="132">
        <v>33.073096924859989</v>
      </c>
      <c r="E19" s="132">
        <v>100</v>
      </c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  <c r="DN19" s="91"/>
      <c r="DO19" s="91"/>
      <c r="DP19" s="91"/>
      <c r="DQ19" s="91"/>
      <c r="DR19" s="91"/>
      <c r="DS19" s="91"/>
      <c r="DT19" s="91"/>
      <c r="DU19" s="91"/>
      <c r="DV19" s="91"/>
      <c r="DW19" s="91"/>
      <c r="DX19" s="91"/>
      <c r="DY19" s="91"/>
      <c r="DZ19" s="91"/>
      <c r="EA19" s="91"/>
      <c r="EB19" s="91"/>
      <c r="EC19" s="91"/>
      <c r="ED19" s="91"/>
      <c r="EE19" s="91"/>
      <c r="EF19" s="91"/>
      <c r="EG19" s="91"/>
      <c r="EH19" s="91"/>
      <c r="EI19" s="91"/>
      <c r="EJ19" s="91"/>
      <c r="EK19" s="91"/>
      <c r="EL19" s="91"/>
      <c r="EM19" s="91"/>
      <c r="EN19" s="91"/>
      <c r="EO19" s="91"/>
      <c r="EP19" s="91"/>
      <c r="EQ19" s="91"/>
      <c r="ER19" s="91"/>
      <c r="ES19" s="91"/>
      <c r="ET19" s="91"/>
      <c r="EU19" s="91"/>
      <c r="EV19" s="91"/>
      <c r="EW19" s="91"/>
      <c r="EX19" s="91"/>
      <c r="EY19" s="91"/>
      <c r="EZ19" s="91"/>
      <c r="FA19" s="91"/>
      <c r="FB19" s="91"/>
      <c r="FC19" s="91"/>
      <c r="FD19" s="91"/>
      <c r="FE19" s="91"/>
      <c r="FF19" s="91"/>
      <c r="FG19" s="91"/>
      <c r="FH19" s="91"/>
      <c r="FI19" s="91"/>
      <c r="FJ19" s="91"/>
      <c r="FK19" s="91"/>
      <c r="FL19" s="91"/>
      <c r="FM19" s="91"/>
      <c r="FN19" s="91"/>
      <c r="FO19" s="91"/>
      <c r="FP19" s="91"/>
      <c r="FQ19" s="91"/>
      <c r="FR19" s="91"/>
      <c r="FS19" s="91"/>
      <c r="FT19" s="91"/>
      <c r="FU19" s="91"/>
      <c r="FV19" s="91"/>
      <c r="FW19" s="91"/>
      <c r="FX19" s="91"/>
      <c r="FY19" s="91"/>
      <c r="FZ19" s="91"/>
      <c r="GA19" s="91"/>
      <c r="GB19" s="91"/>
      <c r="GC19" s="91"/>
      <c r="GD19" s="91"/>
      <c r="GE19" s="91"/>
      <c r="GF19" s="91"/>
      <c r="GG19" s="91"/>
      <c r="GH19" s="91"/>
      <c r="GI19" s="91"/>
      <c r="GJ19" s="91"/>
      <c r="GK19" s="91"/>
      <c r="GL19" s="91"/>
      <c r="GM19" s="91"/>
      <c r="GN19" s="91"/>
      <c r="GO19" s="91"/>
      <c r="GP19" s="91"/>
      <c r="GQ19" s="91"/>
      <c r="GR19" s="91"/>
      <c r="GS19" s="91"/>
      <c r="GT19" s="91"/>
      <c r="GU19" s="91"/>
      <c r="GV19" s="91"/>
      <c r="GW19" s="91"/>
      <c r="GX19" s="91"/>
      <c r="GY19" s="91"/>
      <c r="GZ19" s="91"/>
      <c r="HA19" s="91"/>
      <c r="HB19" s="91"/>
      <c r="HC19" s="91"/>
      <c r="HD19" s="91"/>
      <c r="HE19" s="91"/>
      <c r="HF19" s="91"/>
      <c r="HG19" s="91"/>
      <c r="HH19" s="91"/>
      <c r="HI19" s="91"/>
      <c r="HJ19" s="91"/>
      <c r="HK19" s="91"/>
      <c r="HL19" s="91"/>
      <c r="HM19" s="91"/>
      <c r="HN19" s="91"/>
      <c r="HO19" s="91"/>
      <c r="HP19" s="91"/>
      <c r="HQ19" s="91"/>
      <c r="HR19" s="91"/>
      <c r="HS19" s="91"/>
      <c r="HT19" s="91"/>
      <c r="HU19" s="91"/>
      <c r="HV19" s="91"/>
      <c r="HW19" s="91"/>
      <c r="HX19" s="91"/>
      <c r="HY19" s="91"/>
      <c r="HZ19" s="91"/>
      <c r="IA19" s="91"/>
      <c r="IB19" s="91"/>
      <c r="IC19" s="91"/>
      <c r="ID19" s="91"/>
      <c r="IE19" s="91"/>
      <c r="IF19" s="91"/>
      <c r="IG19" s="91"/>
      <c r="IH19" s="91"/>
      <c r="II19" s="91"/>
      <c r="IJ19" s="91"/>
      <c r="IK19" s="91"/>
      <c r="IL19" s="91"/>
      <c r="IM19" s="91"/>
      <c r="IN19" s="91"/>
      <c r="IO19" s="91"/>
      <c r="IP19" s="91"/>
      <c r="IQ19" s="91"/>
      <c r="IR19" s="91"/>
      <c r="IS19" s="91"/>
      <c r="IT19" s="91"/>
      <c r="IU19" s="91"/>
      <c r="IV19" s="91"/>
    </row>
    <row r="20" spans="1:256" x14ac:dyDescent="0.25">
      <c r="A20" s="92" t="s">
        <v>11</v>
      </c>
      <c r="B20" s="132">
        <v>0</v>
      </c>
      <c r="C20" s="132">
        <v>13.89513844187022</v>
      </c>
      <c r="D20" s="132">
        <v>86.10486155812977</v>
      </c>
      <c r="E20" s="132">
        <v>100</v>
      </c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  <c r="DN20" s="91"/>
      <c r="DO20" s="91"/>
      <c r="DP20" s="91"/>
      <c r="DQ20" s="91"/>
      <c r="DR20" s="91"/>
      <c r="DS20" s="91"/>
      <c r="DT20" s="91"/>
      <c r="DU20" s="91"/>
      <c r="DV20" s="91"/>
      <c r="DW20" s="91"/>
      <c r="DX20" s="91"/>
      <c r="DY20" s="91"/>
      <c r="DZ20" s="91"/>
      <c r="EA20" s="91"/>
      <c r="EB20" s="91"/>
      <c r="EC20" s="91"/>
      <c r="ED20" s="91"/>
      <c r="EE20" s="91"/>
      <c r="EF20" s="91"/>
      <c r="EG20" s="91"/>
      <c r="EH20" s="91"/>
      <c r="EI20" s="91"/>
      <c r="EJ20" s="91"/>
      <c r="EK20" s="91"/>
      <c r="EL20" s="91"/>
      <c r="EM20" s="91"/>
      <c r="EN20" s="91"/>
      <c r="EO20" s="91"/>
      <c r="EP20" s="91"/>
      <c r="EQ20" s="91"/>
      <c r="ER20" s="91"/>
      <c r="ES20" s="91"/>
      <c r="ET20" s="91"/>
      <c r="EU20" s="91"/>
      <c r="EV20" s="91"/>
      <c r="EW20" s="91"/>
      <c r="EX20" s="91"/>
      <c r="EY20" s="91"/>
      <c r="EZ20" s="91"/>
      <c r="FA20" s="91"/>
      <c r="FB20" s="91"/>
      <c r="FC20" s="91"/>
      <c r="FD20" s="91"/>
      <c r="FE20" s="91"/>
      <c r="FF20" s="91"/>
      <c r="FG20" s="91"/>
      <c r="FH20" s="91"/>
      <c r="FI20" s="91"/>
      <c r="FJ20" s="91"/>
      <c r="FK20" s="91"/>
      <c r="FL20" s="91"/>
      <c r="FM20" s="91"/>
      <c r="FN20" s="91"/>
      <c r="FO20" s="91"/>
      <c r="FP20" s="91"/>
      <c r="FQ20" s="91"/>
      <c r="FR20" s="91"/>
      <c r="FS20" s="91"/>
      <c r="FT20" s="91"/>
      <c r="FU20" s="91"/>
      <c r="FV20" s="91"/>
      <c r="FW20" s="91"/>
      <c r="FX20" s="91"/>
      <c r="FY20" s="91"/>
      <c r="FZ20" s="91"/>
      <c r="GA20" s="91"/>
      <c r="GB20" s="91"/>
      <c r="GC20" s="91"/>
      <c r="GD20" s="91"/>
      <c r="GE20" s="91"/>
      <c r="GF20" s="91"/>
      <c r="GG20" s="91"/>
      <c r="GH20" s="91"/>
      <c r="GI20" s="91"/>
      <c r="GJ20" s="91"/>
      <c r="GK20" s="91"/>
      <c r="GL20" s="91"/>
      <c r="GM20" s="91"/>
      <c r="GN20" s="91"/>
      <c r="GO20" s="91"/>
      <c r="GP20" s="91"/>
      <c r="GQ20" s="91"/>
      <c r="GR20" s="91"/>
      <c r="GS20" s="91"/>
      <c r="GT20" s="91"/>
      <c r="GU20" s="91"/>
      <c r="GV20" s="91"/>
      <c r="GW20" s="91"/>
      <c r="GX20" s="91"/>
      <c r="GY20" s="91"/>
      <c r="GZ20" s="91"/>
      <c r="HA20" s="91"/>
      <c r="HB20" s="91"/>
      <c r="HC20" s="91"/>
      <c r="HD20" s="91"/>
      <c r="HE20" s="91"/>
      <c r="HF20" s="91"/>
      <c r="HG20" s="91"/>
      <c r="HH20" s="91"/>
      <c r="HI20" s="91"/>
      <c r="HJ20" s="91"/>
      <c r="HK20" s="91"/>
      <c r="HL20" s="91"/>
      <c r="HM20" s="91"/>
      <c r="HN20" s="91"/>
      <c r="HO20" s="91"/>
      <c r="HP20" s="91"/>
      <c r="HQ20" s="91"/>
      <c r="HR20" s="91"/>
      <c r="HS20" s="91"/>
      <c r="HT20" s="91"/>
      <c r="HU20" s="91"/>
      <c r="HV20" s="91"/>
      <c r="HW20" s="91"/>
      <c r="HX20" s="91"/>
      <c r="HY20" s="91"/>
      <c r="HZ20" s="91"/>
      <c r="IA20" s="91"/>
      <c r="IB20" s="91"/>
      <c r="IC20" s="91"/>
      <c r="ID20" s="91"/>
      <c r="IE20" s="91"/>
      <c r="IF20" s="91"/>
      <c r="IG20" s="91"/>
      <c r="IH20" s="91"/>
      <c r="II20" s="91"/>
      <c r="IJ20" s="91"/>
      <c r="IK20" s="91"/>
      <c r="IL20" s="91"/>
      <c r="IM20" s="91"/>
      <c r="IN20" s="91"/>
      <c r="IO20" s="91"/>
      <c r="IP20" s="91"/>
      <c r="IQ20" s="91"/>
      <c r="IR20" s="91"/>
      <c r="IS20" s="91"/>
      <c r="IT20" s="91"/>
      <c r="IU20" s="91"/>
      <c r="IV20" s="91"/>
    </row>
    <row r="21" spans="1:256" x14ac:dyDescent="0.25">
      <c r="A21" s="92" t="s">
        <v>12</v>
      </c>
      <c r="B21" s="132">
        <v>100</v>
      </c>
      <c r="C21" s="67"/>
      <c r="D21" s="67"/>
      <c r="E21" s="132">
        <v>100</v>
      </c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E21" s="91"/>
      <c r="EF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A21" s="91"/>
      <c r="FB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W21" s="91"/>
      <c r="FX21" s="91"/>
      <c r="FY21" s="91"/>
      <c r="FZ21" s="91"/>
      <c r="GA21" s="91"/>
      <c r="GB21" s="91"/>
      <c r="GC21" s="91"/>
      <c r="GD21" s="91"/>
      <c r="GE21" s="91"/>
      <c r="GF21" s="91"/>
      <c r="GG21" s="91"/>
      <c r="GH21" s="91"/>
      <c r="GI21" s="91"/>
      <c r="GJ21" s="91"/>
      <c r="GK21" s="91"/>
      <c r="GL21" s="91"/>
      <c r="GM21" s="91"/>
      <c r="GN21" s="91"/>
      <c r="GO21" s="91"/>
      <c r="GP21" s="91"/>
      <c r="GQ21" s="91"/>
      <c r="GR21" s="91"/>
      <c r="GS21" s="91"/>
      <c r="GT21" s="91"/>
      <c r="GU21" s="91"/>
      <c r="GV21" s="91"/>
      <c r="GW21" s="91"/>
      <c r="GX21" s="91"/>
      <c r="GY21" s="91"/>
      <c r="GZ21" s="91"/>
      <c r="HA21" s="91"/>
      <c r="HB21" s="91"/>
      <c r="HC21" s="91"/>
      <c r="HD21" s="91"/>
      <c r="HE21" s="91"/>
      <c r="HF21" s="91"/>
      <c r="HG21" s="91"/>
      <c r="HH21" s="91"/>
      <c r="HI21" s="91"/>
      <c r="HJ21" s="91"/>
      <c r="HK21" s="91"/>
      <c r="HL21" s="91"/>
      <c r="HM21" s="91"/>
      <c r="HN21" s="91"/>
      <c r="HO21" s="91"/>
      <c r="HP21" s="91"/>
      <c r="HQ21" s="91"/>
      <c r="HR21" s="91"/>
      <c r="HS21" s="91"/>
      <c r="HT21" s="91"/>
      <c r="HU21" s="91"/>
      <c r="HV21" s="91"/>
      <c r="HW21" s="91"/>
      <c r="HX21" s="91"/>
      <c r="HY21" s="91"/>
      <c r="HZ21" s="91"/>
      <c r="IA21" s="91"/>
      <c r="IB21" s="91"/>
      <c r="IC21" s="91"/>
      <c r="ID21" s="91"/>
      <c r="IE21" s="91"/>
      <c r="IF21" s="91"/>
      <c r="IG21" s="91"/>
      <c r="IH21" s="91"/>
      <c r="II21" s="91"/>
      <c r="IJ21" s="91"/>
      <c r="IK21" s="91"/>
      <c r="IL21" s="91"/>
      <c r="IM21" s="91"/>
      <c r="IN21" s="91"/>
      <c r="IO21" s="91"/>
      <c r="IP21" s="91"/>
      <c r="IQ21" s="91"/>
      <c r="IR21" s="91"/>
      <c r="IS21" s="91"/>
      <c r="IT21" s="91"/>
      <c r="IU21" s="91"/>
      <c r="IV21" s="91"/>
    </row>
    <row r="22" spans="1:256" x14ac:dyDescent="0.25">
      <c r="A22" s="92" t="s">
        <v>13</v>
      </c>
      <c r="B22" s="132">
        <v>0</v>
      </c>
      <c r="C22" s="132">
        <v>1.6128339682507746</v>
      </c>
      <c r="D22" s="132">
        <v>98.387166031749217</v>
      </c>
      <c r="E22" s="132">
        <v>100</v>
      </c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E22" s="91"/>
      <c r="EF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A22" s="91"/>
      <c r="FB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W22" s="91"/>
      <c r="FX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S22" s="91"/>
      <c r="GT22" s="91"/>
      <c r="GU22" s="91"/>
      <c r="GV22" s="91"/>
      <c r="GW22" s="91"/>
      <c r="GX22" s="91"/>
      <c r="GY22" s="91"/>
      <c r="GZ22" s="91"/>
      <c r="HA22" s="91"/>
      <c r="HB22" s="91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W22" s="91"/>
      <c r="HX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  <c r="IP22" s="91"/>
      <c r="IQ22" s="91"/>
      <c r="IR22" s="91"/>
      <c r="IS22" s="91"/>
      <c r="IT22" s="91"/>
      <c r="IU22" s="91"/>
      <c r="IV22" s="91"/>
    </row>
    <row r="23" spans="1:256" x14ac:dyDescent="0.25">
      <c r="A23" s="92" t="s">
        <v>14</v>
      </c>
      <c r="B23" s="67"/>
      <c r="C23" s="132">
        <v>100</v>
      </c>
      <c r="D23" s="132">
        <v>0</v>
      </c>
      <c r="E23" s="132">
        <v>100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W23" s="91"/>
      <c r="FX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S23" s="91"/>
      <c r="GT23" s="91"/>
      <c r="GU23" s="91"/>
      <c r="GV23" s="91"/>
      <c r="GW23" s="91"/>
      <c r="GX23" s="91"/>
      <c r="GY23" s="91"/>
      <c r="GZ23" s="91"/>
      <c r="HA23" s="91"/>
      <c r="HB23" s="91"/>
      <c r="HC23" s="91"/>
      <c r="HD23" s="91"/>
      <c r="HE23" s="91"/>
      <c r="HF23" s="91"/>
      <c r="HG23" s="91"/>
      <c r="HH23" s="91"/>
      <c r="HI23" s="91"/>
      <c r="HJ23" s="91"/>
      <c r="HK23" s="91"/>
      <c r="HL23" s="91"/>
      <c r="HM23" s="91"/>
      <c r="HN23" s="91"/>
      <c r="HO23" s="91"/>
      <c r="HP23" s="91"/>
      <c r="HQ23" s="91"/>
      <c r="HR23" s="91"/>
      <c r="HS23" s="91"/>
      <c r="HT23" s="91"/>
      <c r="HU23" s="91"/>
      <c r="HV23" s="91"/>
      <c r="HW23" s="91"/>
      <c r="HX23" s="91"/>
      <c r="HY23" s="91"/>
      <c r="HZ23" s="91"/>
      <c r="IA23" s="91"/>
      <c r="IB23" s="91"/>
      <c r="IC23" s="91"/>
      <c r="ID23" s="91"/>
      <c r="IE23" s="91"/>
      <c r="IF23" s="91"/>
      <c r="IG23" s="91"/>
      <c r="IH23" s="91"/>
      <c r="II23" s="91"/>
      <c r="IJ23" s="91"/>
      <c r="IK23" s="91"/>
      <c r="IL23" s="91"/>
      <c r="IM23" s="91"/>
      <c r="IN23" s="91"/>
      <c r="IO23" s="91"/>
      <c r="IP23" s="91"/>
      <c r="IQ23" s="91"/>
      <c r="IR23" s="91"/>
      <c r="IS23" s="91"/>
      <c r="IT23" s="91"/>
      <c r="IU23" s="91"/>
      <c r="IV23" s="91"/>
    </row>
    <row r="24" spans="1:256" x14ac:dyDescent="0.25">
      <c r="A24" s="94" t="s">
        <v>20</v>
      </c>
      <c r="B24" s="134">
        <v>7.3952250053834945</v>
      </c>
      <c r="C24" s="134">
        <v>21.473507142057908</v>
      </c>
      <c r="D24" s="134">
        <v>71.131267852558594</v>
      </c>
      <c r="E24" s="134">
        <v>100</v>
      </c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1"/>
      <c r="IH24" s="91"/>
      <c r="II24" s="91"/>
      <c r="IJ24" s="91"/>
      <c r="IK24" s="91"/>
      <c r="IL24" s="91"/>
      <c r="IM24" s="91"/>
      <c r="IN24" s="91"/>
      <c r="IO24" s="91"/>
      <c r="IP24" s="91"/>
      <c r="IQ24" s="91"/>
      <c r="IR24" s="91"/>
      <c r="IS24" s="91"/>
      <c r="IT24" s="91"/>
      <c r="IU24" s="91"/>
      <c r="IV24" s="91"/>
    </row>
    <row r="25" spans="1:256" x14ac:dyDescent="0.25">
      <c r="A25" s="86"/>
      <c r="B25" s="86"/>
      <c r="C25" s="86"/>
      <c r="D25" s="86"/>
      <c r="E25" s="87" t="s">
        <v>28</v>
      </c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6"/>
      <c r="FG25" s="86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  <c r="IU25" s="86"/>
      <c r="IV25" s="86"/>
    </row>
  </sheetData>
  <mergeCells count="1">
    <mergeCell ref="A1:A2"/>
  </mergeCells>
  <conditionalFormatting sqref="A1:H11 N1:IV11">
    <cfRule type="expression" dxfId="4" priority="1" stopIfTrue="1">
      <formula>ISERROR(A1)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520A3-D327-4BB5-B52A-C73B74851817}">
  <dimension ref="A1:IV25"/>
  <sheetViews>
    <sheetView workbookViewId="0">
      <selection activeCell="B16" sqref="B16:E24"/>
    </sheetView>
  </sheetViews>
  <sheetFormatPr baseColWidth="10" defaultRowHeight="15" x14ac:dyDescent="0.25"/>
  <cols>
    <col min="1" max="1" width="53.140625" bestFit="1" customWidth="1"/>
    <col min="2" max="4" width="13.85546875" customWidth="1"/>
  </cols>
  <sheetData>
    <row r="1" spans="1:256" s="33" customFormat="1" x14ac:dyDescent="0.25">
      <c r="A1" s="189" t="s">
        <v>0</v>
      </c>
      <c r="B1" s="34" t="s">
        <v>1</v>
      </c>
      <c r="C1" s="35"/>
      <c r="D1" s="36"/>
      <c r="E1" s="37"/>
      <c r="F1" s="38"/>
      <c r="I1" s="32"/>
      <c r="J1" s="32"/>
      <c r="K1" s="32"/>
      <c r="L1" s="32"/>
      <c r="M1" s="32"/>
    </row>
    <row r="2" spans="1:256" s="33" customForma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32"/>
      <c r="J2" s="32"/>
      <c r="K2" s="32"/>
      <c r="L2" s="32"/>
      <c r="M2" s="32"/>
    </row>
    <row r="3" spans="1:256" s="1" customFormat="1" x14ac:dyDescent="0.25">
      <c r="A3" s="47" t="s">
        <v>7</v>
      </c>
      <c r="B3" s="2">
        <v>16830.03</v>
      </c>
      <c r="C3" s="3">
        <v>22886750.830000002</v>
      </c>
      <c r="D3" s="4">
        <v>100795530.09</v>
      </c>
      <c r="E3" s="5">
        <v>123699110.95</v>
      </c>
      <c r="F3" s="6">
        <v>61.273514498065076</v>
      </c>
      <c r="I3"/>
      <c r="J3"/>
      <c r="K3"/>
      <c r="L3"/>
      <c r="M3"/>
    </row>
    <row r="4" spans="1:256" s="1" customFormat="1" x14ac:dyDescent="0.25">
      <c r="A4" s="48" t="s">
        <v>8</v>
      </c>
      <c r="B4" s="7">
        <v>7944149.0100000007</v>
      </c>
      <c r="C4" s="8">
        <v>1880209.69</v>
      </c>
      <c r="D4" s="4">
        <v>28395867.259999998</v>
      </c>
      <c r="E4" s="5">
        <v>38220225.960000001</v>
      </c>
      <c r="F4" s="9">
        <v>18.932129353993414</v>
      </c>
      <c r="I4"/>
      <c r="J4"/>
      <c r="K4"/>
      <c r="L4"/>
      <c r="M4"/>
    </row>
    <row r="5" spans="1:256" s="1" customFormat="1" x14ac:dyDescent="0.25">
      <c r="A5" s="48" t="s">
        <v>9</v>
      </c>
      <c r="B5" s="7">
        <v>1860966.9000000001</v>
      </c>
      <c r="C5" s="10">
        <v>561110.66</v>
      </c>
      <c r="D5" s="4">
        <v>12114453.34</v>
      </c>
      <c r="E5" s="5">
        <v>14536530.9</v>
      </c>
      <c r="F5" s="9">
        <v>7.2005718554658777</v>
      </c>
      <c r="I5"/>
      <c r="J5"/>
      <c r="K5"/>
      <c r="L5"/>
      <c r="M5"/>
    </row>
    <row r="6" spans="1:256" s="1" customFormat="1" x14ac:dyDescent="0.25">
      <c r="A6" s="48" t="s">
        <v>10</v>
      </c>
      <c r="B6" s="7">
        <v>4376732.0600000005</v>
      </c>
      <c r="C6" s="10">
        <v>2651785.19</v>
      </c>
      <c r="D6" s="4">
        <v>4029302.97</v>
      </c>
      <c r="E6" s="5">
        <v>11057820.220000001</v>
      </c>
      <c r="F6" s="9">
        <v>5.4774161460306523</v>
      </c>
      <c r="I6"/>
      <c r="J6"/>
      <c r="K6"/>
      <c r="L6"/>
      <c r="M6"/>
    </row>
    <row r="7" spans="1:256" s="1" customFormat="1" x14ac:dyDescent="0.25">
      <c r="A7" s="48" t="s">
        <v>11</v>
      </c>
      <c r="B7" s="7">
        <v>0</v>
      </c>
      <c r="C7" s="10">
        <v>452418.75</v>
      </c>
      <c r="D7" s="4">
        <v>5485407.8800000008</v>
      </c>
      <c r="E7" s="5">
        <v>5937826.6300000008</v>
      </c>
      <c r="F7" s="9">
        <v>2.9412620940126644</v>
      </c>
      <c r="I7"/>
      <c r="J7"/>
      <c r="K7"/>
      <c r="L7"/>
      <c r="M7"/>
    </row>
    <row r="8" spans="1:256" s="1" customFormat="1" x14ac:dyDescent="0.25">
      <c r="A8" s="48" t="s">
        <v>12</v>
      </c>
      <c r="B8" s="7">
        <v>190500</v>
      </c>
      <c r="C8" s="137"/>
      <c r="D8" s="138"/>
      <c r="E8" s="5">
        <v>190500</v>
      </c>
      <c r="F8" s="9">
        <v>9.4362881206151425E-2</v>
      </c>
      <c r="I8"/>
      <c r="J8"/>
      <c r="K8"/>
      <c r="L8"/>
      <c r="M8"/>
    </row>
    <row r="9" spans="1:256" s="1" customFormat="1" x14ac:dyDescent="0.25">
      <c r="A9" s="48" t="s">
        <v>13</v>
      </c>
      <c r="B9" s="7">
        <v>0</v>
      </c>
      <c r="C9" s="10">
        <v>75208.649999999994</v>
      </c>
      <c r="D9" s="4">
        <v>8036472.4099999992</v>
      </c>
      <c r="E9" s="5">
        <v>8111681.0599999996</v>
      </c>
      <c r="F9" s="9">
        <v>4.0180661220313301</v>
      </c>
      <c r="I9"/>
      <c r="J9"/>
      <c r="K9"/>
      <c r="L9"/>
      <c r="M9"/>
    </row>
    <row r="10" spans="1:256" s="1" customFormat="1" x14ac:dyDescent="0.25">
      <c r="A10" s="48" t="s">
        <v>14</v>
      </c>
      <c r="B10" s="140"/>
      <c r="C10" s="10">
        <v>126532.56999999999</v>
      </c>
      <c r="D10" s="4">
        <v>0</v>
      </c>
      <c r="E10" s="5">
        <v>126532.56999999999</v>
      </c>
      <c r="F10" s="9">
        <v>6.2677049194850606E-2</v>
      </c>
      <c r="I10"/>
      <c r="J10"/>
      <c r="K10"/>
      <c r="L10"/>
      <c r="M10"/>
    </row>
    <row r="11" spans="1:256" s="1" customFormat="1" x14ac:dyDescent="0.25">
      <c r="A11" s="49" t="s">
        <v>15</v>
      </c>
      <c r="B11" s="11">
        <v>14389178.000000002</v>
      </c>
      <c r="C11" s="12">
        <v>28634016.340000004</v>
      </c>
      <c r="D11" s="12">
        <v>158857033.94999999</v>
      </c>
      <c r="E11" s="13">
        <v>201880228.28999999</v>
      </c>
      <c r="F11" s="14">
        <v>100</v>
      </c>
      <c r="I11"/>
      <c r="J11"/>
      <c r="K11"/>
      <c r="L11"/>
      <c r="M11"/>
    </row>
    <row r="12" spans="1:256" x14ac:dyDescent="0.25">
      <c r="A12" s="57" t="s">
        <v>29</v>
      </c>
      <c r="B12" s="185">
        <v>-11.141546009064317</v>
      </c>
      <c r="C12" s="187">
        <v>-39.103343639152534</v>
      </c>
      <c r="D12" s="188">
        <v>1.9905796233823603</v>
      </c>
      <c r="E12" s="186">
        <v>-7.804877161858947</v>
      </c>
      <c r="F12" s="58"/>
      <c r="G12" s="58"/>
      <c r="H12" s="58"/>
      <c r="I12" s="58"/>
      <c r="J12" s="58"/>
      <c r="K12" s="58"/>
      <c r="L12" s="58"/>
      <c r="M12" s="58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  <c r="DC12" s="53"/>
      <c r="DD12" s="53"/>
      <c r="DE12" s="53"/>
      <c r="DF12" s="53"/>
      <c r="DG12" s="53"/>
      <c r="DH12" s="53"/>
      <c r="DI12" s="53"/>
      <c r="DJ12" s="53"/>
      <c r="DK12" s="53"/>
      <c r="DL12" s="53"/>
      <c r="DM12" s="53"/>
      <c r="DN12" s="53"/>
      <c r="DO12" s="53"/>
      <c r="DP12" s="53"/>
      <c r="DQ12" s="53"/>
      <c r="DR12" s="53"/>
      <c r="DS12" s="53"/>
      <c r="DT12" s="53"/>
      <c r="DU12" s="53"/>
      <c r="DV12" s="53"/>
      <c r="DW12" s="53"/>
      <c r="DX12" s="53"/>
      <c r="DY12" s="53"/>
      <c r="DZ12" s="53"/>
      <c r="EA12" s="53"/>
      <c r="EB12" s="53"/>
      <c r="EC12" s="53"/>
      <c r="ED12" s="53"/>
      <c r="EE12" s="53"/>
      <c r="EF12" s="53"/>
      <c r="EG12" s="53"/>
      <c r="EH12" s="53"/>
      <c r="EI12" s="53"/>
      <c r="EJ12" s="53"/>
      <c r="EK12" s="53"/>
      <c r="EL12" s="53"/>
      <c r="EM12" s="53"/>
      <c r="EN12" s="53"/>
      <c r="EO12" s="53"/>
      <c r="EP12" s="53"/>
      <c r="EQ12" s="53"/>
      <c r="ER12" s="53"/>
      <c r="ES12" s="53"/>
      <c r="ET12" s="53"/>
      <c r="EU12" s="53"/>
      <c r="EV12" s="53"/>
      <c r="EW12" s="53"/>
      <c r="EX12" s="53"/>
      <c r="EY12" s="53"/>
      <c r="EZ12" s="53"/>
      <c r="FA12" s="53"/>
      <c r="FB12" s="53"/>
      <c r="FC12" s="53"/>
      <c r="FD12" s="53"/>
      <c r="FE12" s="53"/>
      <c r="FF12" s="53"/>
      <c r="FG12" s="53"/>
      <c r="FH12" s="53"/>
      <c r="FI12" s="53"/>
      <c r="FJ12" s="53"/>
      <c r="FK12" s="53"/>
      <c r="FL12" s="53"/>
      <c r="FM12" s="53"/>
      <c r="FN12" s="53"/>
      <c r="FO12" s="53"/>
      <c r="FP12" s="53"/>
      <c r="FQ12" s="53"/>
      <c r="FR12" s="53"/>
      <c r="FS12" s="53"/>
      <c r="FT12" s="53"/>
      <c r="FU12" s="53"/>
      <c r="FV12" s="53"/>
      <c r="FW12" s="53"/>
      <c r="FX12" s="53"/>
      <c r="FY12" s="53"/>
      <c r="FZ12" s="53"/>
      <c r="GA12" s="53"/>
      <c r="GB12" s="53"/>
      <c r="GC12" s="53"/>
      <c r="GD12" s="53"/>
      <c r="GE12" s="53"/>
      <c r="GF12" s="53"/>
      <c r="GG12" s="53"/>
      <c r="GH12" s="53"/>
      <c r="GI12" s="53"/>
      <c r="GJ12" s="53"/>
      <c r="GK12" s="53"/>
      <c r="GL12" s="53"/>
      <c r="GM12" s="53"/>
      <c r="GN12" s="53"/>
      <c r="GO12" s="53"/>
      <c r="GP12" s="53"/>
      <c r="GQ12" s="53"/>
      <c r="GR12" s="53"/>
      <c r="GS12" s="53"/>
      <c r="GT12" s="53"/>
      <c r="GU12" s="53"/>
      <c r="GV12" s="53"/>
      <c r="GW12" s="53"/>
      <c r="GX12" s="53"/>
      <c r="GY12" s="53"/>
      <c r="GZ12" s="53"/>
      <c r="HA12" s="53"/>
      <c r="HB12" s="53"/>
      <c r="HC12" s="53"/>
      <c r="HD12" s="53"/>
      <c r="HE12" s="53"/>
      <c r="HF12" s="53"/>
      <c r="HG12" s="53"/>
      <c r="HH12" s="53"/>
      <c r="HI12" s="53"/>
      <c r="HJ12" s="53"/>
      <c r="HK12" s="53"/>
      <c r="HL12" s="53"/>
      <c r="HM12" s="53"/>
      <c r="HN12" s="53"/>
      <c r="HO12" s="53"/>
      <c r="HP12" s="53"/>
      <c r="HQ12" s="53"/>
      <c r="HR12" s="53"/>
      <c r="HS12" s="53"/>
      <c r="HT12" s="53"/>
      <c r="HU12" s="53"/>
      <c r="HV12" s="53"/>
      <c r="HW12" s="53"/>
      <c r="HX12" s="53"/>
      <c r="HY12" s="53"/>
      <c r="HZ12" s="53"/>
      <c r="IA12" s="53"/>
      <c r="IB12" s="53"/>
      <c r="IC12" s="53"/>
      <c r="ID12" s="53"/>
      <c r="IE12" s="53"/>
      <c r="IF12" s="53"/>
      <c r="IG12" s="53"/>
      <c r="IH12" s="53"/>
      <c r="II12" s="53"/>
      <c r="IJ12" s="53"/>
      <c r="IK12" s="53"/>
      <c r="IL12" s="53"/>
      <c r="IM12" s="53"/>
      <c r="IN12" s="53"/>
      <c r="IO12" s="53"/>
      <c r="IP12" s="53"/>
      <c r="IQ12" s="53"/>
      <c r="IR12" s="53"/>
      <c r="IS12" s="53"/>
      <c r="IT12" s="53"/>
      <c r="IU12" s="53"/>
      <c r="IV12" s="53"/>
    </row>
    <row r="13" spans="1:256" x14ac:dyDescent="0.25">
      <c r="F13" s="70" t="s">
        <v>30</v>
      </c>
    </row>
    <row r="15" spans="1:256" ht="40.5" x14ac:dyDescent="0.25">
      <c r="A15" s="98"/>
      <c r="B15" s="99" t="s">
        <v>18</v>
      </c>
      <c r="C15" s="100" t="s">
        <v>3</v>
      </c>
      <c r="D15" s="99" t="s">
        <v>4</v>
      </c>
      <c r="E15" s="99" t="s">
        <v>19</v>
      </c>
      <c r="F15" s="101"/>
      <c r="G15" s="101"/>
      <c r="H15" s="101"/>
      <c r="I15" s="101"/>
      <c r="J15" s="101"/>
      <c r="K15" s="101"/>
      <c r="L15" s="101"/>
      <c r="M15" s="101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</row>
    <row r="16" spans="1:256" x14ac:dyDescent="0.25">
      <c r="A16" s="102" t="s">
        <v>7</v>
      </c>
      <c r="B16" s="103">
        <v>1.3605619208373138E-2</v>
      </c>
      <c r="C16" s="132">
        <v>18.501952563952521</v>
      </c>
      <c r="D16" s="132">
        <v>81.484441816839109</v>
      </c>
      <c r="E16" s="132">
        <v>100</v>
      </c>
      <c r="F16" s="101"/>
      <c r="G16" s="101"/>
      <c r="H16" s="101"/>
      <c r="I16" s="101"/>
      <c r="J16" s="101"/>
      <c r="K16" s="101"/>
      <c r="L16" s="101"/>
      <c r="M16" s="101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</row>
    <row r="17" spans="1:256" x14ac:dyDescent="0.25">
      <c r="A17" s="102" t="s">
        <v>8</v>
      </c>
      <c r="B17" s="132">
        <v>20.785196346861159</v>
      </c>
      <c r="C17" s="132">
        <v>4.9194101886466193</v>
      </c>
      <c r="D17" s="132">
        <v>74.295393464492221</v>
      </c>
      <c r="E17" s="132">
        <v>100</v>
      </c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  <c r="IV17" s="101"/>
    </row>
    <row r="18" spans="1:256" x14ac:dyDescent="0.25">
      <c r="A18" s="102" t="s">
        <v>9</v>
      </c>
      <c r="B18" s="132">
        <v>12.802001473405186</v>
      </c>
      <c r="C18" s="132">
        <v>3.8600039023065675</v>
      </c>
      <c r="D18" s="132">
        <v>83.337994624288243</v>
      </c>
      <c r="E18" s="132">
        <v>100</v>
      </c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01"/>
      <c r="BS18" s="101"/>
      <c r="BT18" s="101"/>
      <c r="BU18" s="101"/>
      <c r="BV18" s="101"/>
      <c r="BW18" s="101"/>
      <c r="BX18" s="101"/>
      <c r="BY18" s="101"/>
      <c r="BZ18" s="101"/>
      <c r="CA18" s="101"/>
      <c r="CB18" s="101"/>
      <c r="CC18" s="101"/>
      <c r="CD18" s="101"/>
      <c r="CE18" s="101"/>
      <c r="CF18" s="101"/>
      <c r="CG18" s="101"/>
      <c r="CH18" s="101"/>
      <c r="CI18" s="101"/>
      <c r="CJ18" s="101"/>
      <c r="CK18" s="101"/>
      <c r="CL18" s="101"/>
      <c r="CM18" s="101"/>
      <c r="CN18" s="101"/>
      <c r="CO18" s="101"/>
      <c r="CP18" s="101"/>
      <c r="CQ18" s="101"/>
      <c r="CR18" s="101"/>
      <c r="CS18" s="101"/>
      <c r="CT18" s="101"/>
      <c r="CU18" s="101"/>
      <c r="CV18" s="101"/>
      <c r="CW18" s="101"/>
      <c r="CX18" s="101"/>
      <c r="CY18" s="101"/>
      <c r="CZ18" s="101"/>
      <c r="DA18" s="101"/>
      <c r="DB18" s="101"/>
      <c r="DC18" s="101"/>
      <c r="DD18" s="101"/>
      <c r="DE18" s="101"/>
      <c r="DF18" s="101"/>
      <c r="DG18" s="101"/>
      <c r="DH18" s="101"/>
      <c r="DI18" s="101"/>
      <c r="DJ18" s="101"/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G18" s="101"/>
      <c r="GH18" s="101"/>
      <c r="GI18" s="101"/>
      <c r="GJ18" s="101"/>
      <c r="GK18" s="101"/>
      <c r="GL18" s="101"/>
      <c r="GM18" s="101"/>
      <c r="GN18" s="101"/>
      <c r="GO18" s="101"/>
      <c r="GP18" s="101"/>
      <c r="GQ18" s="101"/>
      <c r="GR18" s="101"/>
      <c r="GS18" s="101"/>
      <c r="GT18" s="101"/>
      <c r="GU18" s="101"/>
      <c r="GV18" s="101"/>
      <c r="GW18" s="101"/>
      <c r="GX18" s="101"/>
      <c r="GY18" s="101"/>
      <c r="GZ18" s="101"/>
      <c r="HA18" s="101"/>
      <c r="HB18" s="101"/>
      <c r="HC18" s="101"/>
      <c r="HD18" s="101"/>
      <c r="HE18" s="101"/>
      <c r="HF18" s="101"/>
      <c r="HG18" s="101"/>
      <c r="HH18" s="101"/>
      <c r="HI18" s="101"/>
      <c r="HJ18" s="101"/>
      <c r="HK18" s="101"/>
      <c r="HL18" s="101"/>
      <c r="HM18" s="101"/>
      <c r="HN18" s="101"/>
      <c r="HO18" s="101"/>
      <c r="HP18" s="101"/>
      <c r="HQ18" s="101"/>
      <c r="HR18" s="101"/>
      <c r="HS18" s="101"/>
      <c r="HT18" s="101"/>
      <c r="HU18" s="101"/>
      <c r="HV18" s="101"/>
      <c r="HW18" s="101"/>
      <c r="HX18" s="101"/>
      <c r="HY18" s="101"/>
      <c r="HZ18" s="101"/>
      <c r="IA18" s="101"/>
      <c r="IB18" s="101"/>
      <c r="IC18" s="101"/>
      <c r="ID18" s="101"/>
      <c r="IE18" s="101"/>
      <c r="IF18" s="101"/>
      <c r="IG18" s="101"/>
      <c r="IH18" s="101"/>
      <c r="II18" s="101"/>
      <c r="IJ18" s="101"/>
      <c r="IK18" s="101"/>
      <c r="IL18" s="101"/>
      <c r="IM18" s="101"/>
      <c r="IN18" s="101"/>
      <c r="IO18" s="101"/>
      <c r="IP18" s="101"/>
      <c r="IQ18" s="101"/>
      <c r="IR18" s="101"/>
      <c r="IS18" s="101"/>
      <c r="IT18" s="101"/>
      <c r="IU18" s="101"/>
      <c r="IV18" s="101"/>
    </row>
    <row r="19" spans="1:256" x14ac:dyDescent="0.25">
      <c r="A19" s="102" t="s">
        <v>10</v>
      </c>
      <c r="B19" s="132">
        <v>39.580423382936864</v>
      </c>
      <c r="C19" s="132">
        <v>23.981084311750546</v>
      </c>
      <c r="D19" s="132">
        <v>36.438492305312593</v>
      </c>
      <c r="E19" s="132">
        <v>100</v>
      </c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1"/>
      <c r="CR19" s="101"/>
      <c r="CS19" s="101"/>
      <c r="CT19" s="101"/>
      <c r="CU19" s="101"/>
      <c r="CV19" s="101"/>
      <c r="CW19" s="101"/>
      <c r="CX19" s="101"/>
      <c r="CY19" s="101"/>
      <c r="CZ19" s="101"/>
      <c r="DA19" s="101"/>
      <c r="DB19" s="101"/>
      <c r="DC19" s="101"/>
      <c r="DD19" s="101"/>
      <c r="DE19" s="101"/>
      <c r="DF19" s="101"/>
      <c r="DG19" s="101"/>
      <c r="DH19" s="101"/>
      <c r="DI19" s="101"/>
      <c r="DJ19" s="101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  <c r="GG19" s="101"/>
      <c r="GH19" s="101"/>
      <c r="GI19" s="101"/>
      <c r="GJ19" s="101"/>
      <c r="GK19" s="101"/>
      <c r="GL19" s="101"/>
      <c r="GM19" s="101"/>
      <c r="GN19" s="101"/>
      <c r="GO19" s="101"/>
      <c r="GP19" s="101"/>
      <c r="GQ19" s="101"/>
      <c r="GR19" s="101"/>
      <c r="GS19" s="101"/>
      <c r="GT19" s="101"/>
      <c r="GU19" s="101"/>
      <c r="GV19" s="101"/>
      <c r="GW19" s="101"/>
      <c r="GX19" s="101"/>
      <c r="GY19" s="101"/>
      <c r="GZ19" s="101"/>
      <c r="HA19" s="101"/>
      <c r="HB19" s="101"/>
      <c r="HC19" s="101"/>
      <c r="HD19" s="101"/>
      <c r="HE19" s="101"/>
      <c r="HF19" s="101"/>
      <c r="HG19" s="101"/>
      <c r="HH19" s="101"/>
      <c r="HI19" s="101"/>
      <c r="HJ19" s="101"/>
      <c r="HK19" s="101"/>
      <c r="HL19" s="101"/>
      <c r="HM19" s="101"/>
      <c r="HN19" s="101"/>
      <c r="HO19" s="101"/>
      <c r="HP19" s="101"/>
      <c r="HQ19" s="101"/>
      <c r="HR19" s="101"/>
      <c r="HS19" s="101"/>
      <c r="HT19" s="101"/>
      <c r="HU19" s="101"/>
      <c r="HV19" s="101"/>
      <c r="HW19" s="101"/>
      <c r="HX19" s="101"/>
      <c r="HY19" s="101"/>
      <c r="HZ19" s="101"/>
      <c r="IA19" s="101"/>
      <c r="IB19" s="101"/>
      <c r="IC19" s="101"/>
      <c r="ID19" s="101"/>
      <c r="IE19" s="101"/>
      <c r="IF19" s="101"/>
      <c r="IG19" s="101"/>
      <c r="IH19" s="101"/>
      <c r="II19" s="101"/>
      <c r="IJ19" s="101"/>
      <c r="IK19" s="101"/>
      <c r="IL19" s="101"/>
      <c r="IM19" s="101"/>
      <c r="IN19" s="101"/>
      <c r="IO19" s="101"/>
      <c r="IP19" s="101"/>
      <c r="IQ19" s="101"/>
      <c r="IR19" s="101"/>
      <c r="IS19" s="101"/>
      <c r="IT19" s="101"/>
      <c r="IU19" s="101"/>
      <c r="IV19" s="101"/>
    </row>
    <row r="20" spans="1:256" x14ac:dyDescent="0.25">
      <c r="A20" s="102" t="s">
        <v>11</v>
      </c>
      <c r="B20" s="132">
        <v>0</v>
      </c>
      <c r="C20" s="132">
        <v>7.6192650643287632</v>
      </c>
      <c r="D20" s="132">
        <v>92.380734935671242</v>
      </c>
      <c r="E20" s="132">
        <v>100</v>
      </c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1"/>
      <c r="DA20" s="101"/>
      <c r="DB20" s="101"/>
      <c r="DC20" s="101"/>
      <c r="DD20" s="101"/>
      <c r="DE20" s="101"/>
      <c r="DF20" s="101"/>
      <c r="DG20" s="101"/>
      <c r="DH20" s="101"/>
      <c r="DI20" s="101"/>
      <c r="DJ20" s="101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  <c r="HM20" s="101"/>
      <c r="HN20" s="101"/>
      <c r="HO20" s="101"/>
      <c r="HP20" s="101"/>
      <c r="HQ20" s="101"/>
      <c r="HR20" s="101"/>
      <c r="HS20" s="101"/>
      <c r="HT20" s="101"/>
      <c r="HU20" s="101"/>
      <c r="HV20" s="101"/>
      <c r="HW20" s="101"/>
      <c r="HX20" s="101"/>
      <c r="HY20" s="101"/>
      <c r="HZ20" s="101"/>
      <c r="IA20" s="101"/>
      <c r="IB20" s="101"/>
      <c r="IC20" s="101"/>
      <c r="ID20" s="101"/>
      <c r="IE20" s="101"/>
      <c r="IF20" s="101"/>
      <c r="IG20" s="101"/>
      <c r="IH20" s="101"/>
      <c r="II20" s="101"/>
      <c r="IJ20" s="101"/>
      <c r="IK20" s="101"/>
      <c r="IL20" s="101"/>
      <c r="IM20" s="101"/>
      <c r="IN20" s="101"/>
      <c r="IO20" s="101"/>
      <c r="IP20" s="101"/>
      <c r="IQ20" s="101"/>
      <c r="IR20" s="101"/>
      <c r="IS20" s="101"/>
      <c r="IT20" s="101"/>
      <c r="IU20" s="101"/>
      <c r="IV20" s="101"/>
    </row>
    <row r="21" spans="1:256" x14ac:dyDescent="0.25">
      <c r="A21" s="102" t="s">
        <v>12</v>
      </c>
      <c r="B21" s="132">
        <v>100</v>
      </c>
      <c r="C21" s="67"/>
      <c r="D21" s="67"/>
      <c r="E21" s="132">
        <v>100</v>
      </c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  <c r="EK21" s="101"/>
      <c r="EL21" s="101"/>
      <c r="EM21" s="101"/>
      <c r="EN21" s="101"/>
      <c r="EO21" s="101"/>
      <c r="EP21" s="101"/>
      <c r="EQ21" s="101"/>
      <c r="ER21" s="101"/>
      <c r="ES21" s="101"/>
      <c r="ET21" s="101"/>
      <c r="EU21" s="101"/>
      <c r="EV21" s="101"/>
      <c r="EW21" s="101"/>
      <c r="EX21" s="101"/>
      <c r="EY21" s="101"/>
      <c r="EZ21" s="101"/>
      <c r="FA21" s="101"/>
      <c r="FB21" s="101"/>
      <c r="FC21" s="101"/>
      <c r="FD21" s="101"/>
      <c r="FE21" s="101"/>
      <c r="FF21" s="101"/>
      <c r="FG21" s="101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  <c r="GG21" s="101"/>
      <c r="GH21" s="101"/>
      <c r="GI21" s="101"/>
      <c r="GJ21" s="101"/>
      <c r="GK21" s="101"/>
      <c r="GL21" s="101"/>
      <c r="GM21" s="101"/>
      <c r="GN21" s="101"/>
      <c r="GO21" s="101"/>
      <c r="GP21" s="101"/>
      <c r="GQ21" s="101"/>
      <c r="GR21" s="101"/>
      <c r="GS21" s="101"/>
      <c r="GT21" s="101"/>
      <c r="GU21" s="101"/>
      <c r="GV21" s="101"/>
      <c r="GW21" s="101"/>
      <c r="GX21" s="101"/>
      <c r="GY21" s="101"/>
      <c r="GZ21" s="101"/>
      <c r="HA21" s="101"/>
      <c r="HB21" s="101"/>
      <c r="HC21" s="101"/>
      <c r="HD21" s="101"/>
      <c r="HE21" s="101"/>
      <c r="HF21" s="101"/>
      <c r="HG21" s="101"/>
      <c r="HH21" s="101"/>
      <c r="HI21" s="101"/>
      <c r="HJ21" s="101"/>
      <c r="HK21" s="101"/>
      <c r="HL21" s="101"/>
      <c r="HM21" s="101"/>
      <c r="HN21" s="101"/>
      <c r="HO21" s="101"/>
      <c r="HP21" s="101"/>
      <c r="HQ21" s="101"/>
      <c r="HR21" s="101"/>
      <c r="HS21" s="101"/>
      <c r="HT21" s="101"/>
      <c r="HU21" s="101"/>
      <c r="HV21" s="101"/>
      <c r="HW21" s="101"/>
      <c r="HX21" s="101"/>
      <c r="HY21" s="101"/>
      <c r="HZ21" s="101"/>
      <c r="IA21" s="101"/>
      <c r="IB21" s="101"/>
      <c r="IC21" s="101"/>
      <c r="ID21" s="101"/>
      <c r="IE21" s="101"/>
      <c r="IF21" s="101"/>
      <c r="IG21" s="101"/>
      <c r="IH21" s="101"/>
      <c r="II21" s="101"/>
      <c r="IJ21" s="101"/>
      <c r="IK21" s="101"/>
      <c r="IL21" s="101"/>
      <c r="IM21" s="101"/>
      <c r="IN21" s="101"/>
      <c r="IO21" s="101"/>
      <c r="IP21" s="101"/>
      <c r="IQ21" s="101"/>
      <c r="IR21" s="101"/>
      <c r="IS21" s="101"/>
      <c r="IT21" s="101"/>
      <c r="IU21" s="101"/>
      <c r="IV21" s="101"/>
    </row>
    <row r="22" spans="1:256" x14ac:dyDescent="0.25">
      <c r="A22" s="102" t="s">
        <v>13</v>
      </c>
      <c r="B22" s="132">
        <v>0</v>
      </c>
      <c r="C22" s="132">
        <v>0.9271647817967833</v>
      </c>
      <c r="D22" s="132">
        <v>99.07283521820321</v>
      </c>
      <c r="E22" s="132">
        <v>100</v>
      </c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  <c r="CD22" s="101"/>
      <c r="CE22" s="101"/>
      <c r="CF22" s="101"/>
      <c r="CG22" s="101"/>
      <c r="CH22" s="101"/>
      <c r="CI22" s="101"/>
      <c r="CJ22" s="101"/>
      <c r="CK22" s="101"/>
      <c r="CL22" s="101"/>
      <c r="CM22" s="101"/>
      <c r="CN22" s="101"/>
      <c r="CO22" s="101"/>
      <c r="CP22" s="101"/>
      <c r="CQ22" s="101"/>
      <c r="CR22" s="101"/>
      <c r="CS22" s="101"/>
      <c r="CT22" s="101"/>
      <c r="CU22" s="101"/>
      <c r="CV22" s="101"/>
      <c r="CW22" s="101"/>
      <c r="CX22" s="101"/>
      <c r="CY22" s="101"/>
      <c r="CZ22" s="101"/>
      <c r="DA22" s="101"/>
      <c r="DB22" s="101"/>
      <c r="DC22" s="101"/>
      <c r="DD22" s="101"/>
      <c r="DE22" s="101"/>
      <c r="DF22" s="101"/>
      <c r="DG22" s="101"/>
      <c r="DH22" s="101"/>
      <c r="DI22" s="101"/>
      <c r="DJ22" s="101"/>
      <c r="DK22" s="101"/>
      <c r="DL22" s="101"/>
      <c r="DM22" s="101"/>
      <c r="DN22" s="101"/>
      <c r="DO22" s="101"/>
      <c r="DP22" s="101"/>
      <c r="DQ22" s="101"/>
      <c r="DR22" s="101"/>
      <c r="DS22" s="101"/>
      <c r="DT22" s="101"/>
      <c r="DU22" s="101"/>
      <c r="DV22" s="101"/>
      <c r="DW22" s="101"/>
      <c r="DX22" s="101"/>
      <c r="DY22" s="101"/>
      <c r="DZ22" s="101"/>
      <c r="EA22" s="101"/>
      <c r="EB22" s="101"/>
      <c r="EC22" s="101"/>
      <c r="ED22" s="101"/>
      <c r="EE22" s="101"/>
      <c r="EF22" s="101"/>
      <c r="EG22" s="101"/>
      <c r="EH22" s="101"/>
      <c r="EI22" s="101"/>
      <c r="EJ22" s="101"/>
      <c r="EK22" s="101"/>
      <c r="EL22" s="101"/>
      <c r="EM22" s="101"/>
      <c r="EN22" s="101"/>
      <c r="EO22" s="101"/>
      <c r="EP22" s="101"/>
      <c r="EQ22" s="101"/>
      <c r="ER22" s="101"/>
      <c r="ES22" s="101"/>
      <c r="ET22" s="101"/>
      <c r="EU22" s="101"/>
      <c r="EV22" s="101"/>
      <c r="EW22" s="101"/>
      <c r="EX22" s="101"/>
      <c r="EY22" s="101"/>
      <c r="EZ22" s="101"/>
      <c r="FA22" s="101"/>
      <c r="FB22" s="101"/>
      <c r="FC22" s="101"/>
      <c r="FD22" s="101"/>
      <c r="FE22" s="101"/>
      <c r="FF22" s="101"/>
      <c r="FG22" s="101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  <c r="GG22" s="101"/>
      <c r="GH22" s="101"/>
      <c r="GI22" s="101"/>
      <c r="GJ22" s="101"/>
      <c r="GK22" s="101"/>
      <c r="GL22" s="101"/>
      <c r="GM22" s="101"/>
      <c r="GN22" s="101"/>
      <c r="GO22" s="101"/>
      <c r="GP22" s="101"/>
      <c r="GQ22" s="101"/>
      <c r="GR22" s="101"/>
      <c r="GS22" s="101"/>
      <c r="GT22" s="101"/>
      <c r="GU22" s="101"/>
      <c r="GV22" s="101"/>
      <c r="GW22" s="101"/>
      <c r="GX22" s="101"/>
      <c r="GY22" s="101"/>
      <c r="GZ22" s="101"/>
      <c r="HA22" s="101"/>
      <c r="HB22" s="101"/>
      <c r="HC22" s="101"/>
      <c r="HD22" s="101"/>
      <c r="HE22" s="101"/>
      <c r="HF22" s="101"/>
      <c r="HG22" s="101"/>
      <c r="HH22" s="101"/>
      <c r="HI22" s="101"/>
      <c r="HJ22" s="101"/>
      <c r="HK22" s="101"/>
      <c r="HL22" s="101"/>
      <c r="HM22" s="101"/>
      <c r="HN22" s="101"/>
      <c r="HO22" s="101"/>
      <c r="HP22" s="101"/>
      <c r="HQ22" s="101"/>
      <c r="HR22" s="101"/>
      <c r="HS22" s="101"/>
      <c r="HT22" s="101"/>
      <c r="HU22" s="101"/>
      <c r="HV22" s="101"/>
      <c r="HW22" s="101"/>
      <c r="HX22" s="101"/>
      <c r="HY22" s="101"/>
      <c r="HZ22" s="101"/>
      <c r="IA22" s="101"/>
      <c r="IB22" s="101"/>
      <c r="IC22" s="101"/>
      <c r="ID22" s="101"/>
      <c r="IE22" s="101"/>
      <c r="IF22" s="101"/>
      <c r="IG22" s="101"/>
      <c r="IH22" s="101"/>
      <c r="II22" s="101"/>
      <c r="IJ22" s="101"/>
      <c r="IK22" s="101"/>
      <c r="IL22" s="101"/>
      <c r="IM22" s="101"/>
      <c r="IN22" s="101"/>
      <c r="IO22" s="101"/>
      <c r="IP22" s="101"/>
      <c r="IQ22" s="101"/>
      <c r="IR22" s="101"/>
      <c r="IS22" s="101"/>
      <c r="IT22" s="101"/>
      <c r="IU22" s="101"/>
      <c r="IV22" s="101"/>
    </row>
    <row r="23" spans="1:256" x14ac:dyDescent="0.25">
      <c r="A23" s="102" t="s">
        <v>14</v>
      </c>
      <c r="B23" s="67"/>
      <c r="C23" s="132">
        <v>100</v>
      </c>
      <c r="D23" s="132">
        <v>0</v>
      </c>
      <c r="E23" s="132">
        <v>100</v>
      </c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  <c r="CD23" s="101"/>
      <c r="CE23" s="101"/>
      <c r="CF23" s="101"/>
      <c r="CG23" s="101"/>
      <c r="CH23" s="101"/>
      <c r="CI23" s="101"/>
      <c r="CJ23" s="101"/>
      <c r="CK23" s="101"/>
      <c r="CL23" s="101"/>
      <c r="CM23" s="101"/>
      <c r="CN23" s="101"/>
      <c r="CO23" s="101"/>
      <c r="CP23" s="101"/>
      <c r="CQ23" s="101"/>
      <c r="CR23" s="101"/>
      <c r="CS23" s="101"/>
      <c r="CT23" s="101"/>
      <c r="CU23" s="101"/>
      <c r="CV23" s="101"/>
      <c r="CW23" s="101"/>
      <c r="CX23" s="101"/>
      <c r="CY23" s="101"/>
      <c r="CZ23" s="101"/>
      <c r="DA23" s="101"/>
      <c r="DB23" s="101"/>
      <c r="DC23" s="101"/>
      <c r="DD23" s="101"/>
      <c r="DE23" s="101"/>
      <c r="DF23" s="101"/>
      <c r="DG23" s="101"/>
      <c r="DH23" s="101"/>
      <c r="DI23" s="101"/>
      <c r="DJ23" s="101"/>
      <c r="DK23" s="101"/>
      <c r="DL23" s="101"/>
      <c r="DM23" s="10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E23" s="101"/>
      <c r="FF23" s="101"/>
      <c r="FG23" s="101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  <c r="GG23" s="101"/>
      <c r="GH23" s="101"/>
      <c r="GI23" s="101"/>
      <c r="GJ23" s="101"/>
      <c r="GK23" s="101"/>
      <c r="GL23" s="101"/>
      <c r="GM23" s="101"/>
      <c r="GN23" s="101"/>
      <c r="GO23" s="101"/>
      <c r="GP23" s="101"/>
      <c r="GQ23" s="101"/>
      <c r="GR23" s="101"/>
      <c r="GS23" s="101"/>
      <c r="GT23" s="101"/>
      <c r="GU23" s="101"/>
      <c r="GV23" s="101"/>
      <c r="GW23" s="101"/>
      <c r="GX23" s="101"/>
      <c r="GY23" s="101"/>
      <c r="GZ23" s="101"/>
      <c r="HA23" s="101"/>
      <c r="HB23" s="101"/>
      <c r="HC23" s="101"/>
      <c r="HD23" s="101"/>
      <c r="HE23" s="101"/>
      <c r="HF23" s="101"/>
      <c r="HG23" s="101"/>
      <c r="HH23" s="101"/>
      <c r="HI23" s="101"/>
      <c r="HJ23" s="101"/>
      <c r="HK23" s="101"/>
      <c r="HL23" s="101"/>
      <c r="HM23" s="101"/>
      <c r="HN23" s="101"/>
      <c r="HO23" s="101"/>
      <c r="HP23" s="101"/>
      <c r="HQ23" s="101"/>
      <c r="HR23" s="101"/>
      <c r="HS23" s="101"/>
      <c r="HT23" s="101"/>
      <c r="HU23" s="101"/>
      <c r="HV23" s="101"/>
      <c r="HW23" s="101"/>
      <c r="HX23" s="101"/>
      <c r="HY23" s="101"/>
      <c r="HZ23" s="101"/>
      <c r="IA23" s="101"/>
      <c r="IB23" s="101"/>
      <c r="IC23" s="101"/>
      <c r="ID23" s="101"/>
      <c r="IE23" s="101"/>
      <c r="IF23" s="101"/>
      <c r="IG23" s="101"/>
      <c r="IH23" s="101"/>
      <c r="II23" s="101"/>
      <c r="IJ23" s="101"/>
      <c r="IK23" s="101"/>
      <c r="IL23" s="101"/>
      <c r="IM23" s="101"/>
      <c r="IN23" s="101"/>
      <c r="IO23" s="101"/>
      <c r="IP23" s="101"/>
      <c r="IQ23" s="101"/>
      <c r="IR23" s="101"/>
      <c r="IS23" s="101"/>
      <c r="IT23" s="101"/>
      <c r="IU23" s="101"/>
      <c r="IV23" s="101"/>
    </row>
    <row r="24" spans="1:256" x14ac:dyDescent="0.25">
      <c r="A24" s="104" t="s">
        <v>20</v>
      </c>
      <c r="B24" s="134">
        <v>7.1275815972082297</v>
      </c>
      <c r="C24" s="134">
        <v>14.183665524128186</v>
      </c>
      <c r="D24" s="134">
        <v>78.688752878663578</v>
      </c>
      <c r="E24" s="134">
        <v>100</v>
      </c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  <c r="CJ24" s="101"/>
      <c r="CK24" s="101"/>
      <c r="CL24" s="101"/>
      <c r="CM24" s="101"/>
      <c r="CN24" s="101"/>
      <c r="CO24" s="101"/>
      <c r="CP24" s="101"/>
      <c r="CQ24" s="101"/>
      <c r="CR24" s="101"/>
      <c r="CS24" s="101"/>
      <c r="CT24" s="101"/>
      <c r="CU24" s="101"/>
      <c r="CV24" s="101"/>
      <c r="CW24" s="101"/>
      <c r="CX24" s="101"/>
      <c r="CY24" s="101"/>
      <c r="CZ24" s="101"/>
      <c r="DA24" s="101"/>
      <c r="DB24" s="101"/>
      <c r="DC24" s="101"/>
      <c r="DD24" s="101"/>
      <c r="DE24" s="101"/>
      <c r="DF24" s="101"/>
      <c r="DG24" s="101"/>
      <c r="DH24" s="101"/>
      <c r="DI24" s="101"/>
      <c r="DJ24" s="101"/>
      <c r="DK24" s="101"/>
      <c r="DL24" s="101"/>
      <c r="DM24" s="101"/>
      <c r="DN24" s="101"/>
      <c r="DO24" s="101"/>
      <c r="DP24" s="101"/>
      <c r="DQ24" s="101"/>
      <c r="DR24" s="101"/>
      <c r="DS24" s="101"/>
      <c r="DT24" s="101"/>
      <c r="DU24" s="101"/>
      <c r="DV24" s="101"/>
      <c r="DW24" s="101"/>
      <c r="DX24" s="101"/>
      <c r="DY24" s="101"/>
      <c r="DZ24" s="101"/>
      <c r="EA24" s="101"/>
      <c r="EB24" s="101"/>
      <c r="EC24" s="101"/>
      <c r="ED24" s="101"/>
      <c r="EE24" s="101"/>
      <c r="EF24" s="101"/>
      <c r="EG24" s="101"/>
      <c r="EH24" s="101"/>
      <c r="EI24" s="101"/>
      <c r="EJ24" s="101"/>
      <c r="EK24" s="101"/>
      <c r="EL24" s="101"/>
      <c r="EM24" s="101"/>
      <c r="EN24" s="101"/>
      <c r="EO24" s="101"/>
      <c r="EP24" s="101"/>
      <c r="EQ24" s="101"/>
      <c r="ER24" s="101"/>
      <c r="ES24" s="101"/>
      <c r="ET24" s="101"/>
      <c r="EU24" s="101"/>
      <c r="EV24" s="101"/>
      <c r="EW24" s="101"/>
      <c r="EX24" s="101"/>
      <c r="EY24" s="101"/>
      <c r="EZ24" s="101"/>
      <c r="FA24" s="101"/>
      <c r="FB24" s="101"/>
      <c r="FC24" s="101"/>
      <c r="FD24" s="101"/>
      <c r="FE24" s="101"/>
      <c r="FF24" s="101"/>
      <c r="FG24" s="101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  <c r="GG24" s="101"/>
      <c r="GH24" s="101"/>
      <c r="GI24" s="101"/>
      <c r="GJ24" s="101"/>
      <c r="GK24" s="101"/>
      <c r="GL24" s="101"/>
      <c r="GM24" s="101"/>
      <c r="GN24" s="101"/>
      <c r="GO24" s="101"/>
      <c r="GP24" s="101"/>
      <c r="GQ24" s="101"/>
      <c r="GR24" s="101"/>
      <c r="GS24" s="101"/>
      <c r="GT24" s="101"/>
      <c r="GU24" s="101"/>
      <c r="GV24" s="101"/>
      <c r="GW24" s="101"/>
      <c r="GX24" s="101"/>
      <c r="GY24" s="101"/>
      <c r="GZ24" s="101"/>
      <c r="HA24" s="101"/>
      <c r="HB24" s="101"/>
      <c r="HC24" s="101"/>
      <c r="HD24" s="101"/>
      <c r="HE24" s="101"/>
      <c r="HF24" s="101"/>
      <c r="HG24" s="101"/>
      <c r="HH24" s="101"/>
      <c r="HI24" s="101"/>
      <c r="HJ24" s="101"/>
      <c r="HK24" s="101"/>
      <c r="HL24" s="101"/>
      <c r="HM24" s="101"/>
      <c r="HN24" s="101"/>
      <c r="HO24" s="101"/>
      <c r="HP24" s="101"/>
      <c r="HQ24" s="101"/>
      <c r="HR24" s="101"/>
      <c r="HS24" s="101"/>
      <c r="HT24" s="101"/>
      <c r="HU24" s="101"/>
      <c r="HV24" s="101"/>
      <c r="HW24" s="101"/>
      <c r="HX24" s="101"/>
      <c r="HY24" s="101"/>
      <c r="HZ24" s="101"/>
      <c r="IA24" s="101"/>
      <c r="IB24" s="101"/>
      <c r="IC24" s="101"/>
      <c r="ID24" s="101"/>
      <c r="IE24" s="101"/>
      <c r="IF24" s="101"/>
      <c r="IG24" s="101"/>
      <c r="IH24" s="101"/>
      <c r="II24" s="101"/>
      <c r="IJ24" s="101"/>
      <c r="IK24" s="101"/>
      <c r="IL24" s="101"/>
      <c r="IM24" s="101"/>
      <c r="IN24" s="101"/>
      <c r="IO24" s="101"/>
      <c r="IP24" s="101"/>
      <c r="IQ24" s="101"/>
      <c r="IR24" s="101"/>
      <c r="IS24" s="101"/>
      <c r="IT24" s="101"/>
      <c r="IU24" s="101"/>
      <c r="IV24" s="101"/>
    </row>
    <row r="25" spans="1:256" x14ac:dyDescent="0.25">
      <c r="A25" s="96"/>
      <c r="B25" s="96"/>
      <c r="C25" s="96"/>
      <c r="D25" s="96"/>
      <c r="E25" s="97" t="s">
        <v>30</v>
      </c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6"/>
      <c r="CQ25" s="96"/>
      <c r="CR25" s="96"/>
      <c r="CS25" s="96"/>
      <c r="CT25" s="96"/>
      <c r="CU25" s="96"/>
      <c r="CV25" s="96"/>
      <c r="CW25" s="96"/>
      <c r="CX25" s="96"/>
      <c r="CY25" s="96"/>
      <c r="CZ25" s="96"/>
      <c r="DA25" s="96"/>
      <c r="DB25" s="96"/>
      <c r="DC25" s="96"/>
      <c r="DD25" s="96"/>
      <c r="DE25" s="96"/>
      <c r="DF25" s="96"/>
      <c r="DG25" s="96"/>
      <c r="DH25" s="96"/>
      <c r="DI25" s="96"/>
      <c r="DJ25" s="96"/>
      <c r="DK25" s="96"/>
      <c r="DL25" s="96"/>
      <c r="DM25" s="96"/>
      <c r="DN25" s="96"/>
      <c r="DO25" s="96"/>
      <c r="DP25" s="96"/>
      <c r="DQ25" s="96"/>
      <c r="DR25" s="96"/>
      <c r="DS25" s="96"/>
      <c r="DT25" s="96"/>
      <c r="DU25" s="96"/>
      <c r="DV25" s="96"/>
      <c r="DW25" s="96"/>
      <c r="DX25" s="96"/>
      <c r="DY25" s="96"/>
      <c r="DZ25" s="96"/>
      <c r="EA25" s="96"/>
      <c r="EB25" s="96"/>
      <c r="EC25" s="96"/>
      <c r="ED25" s="96"/>
      <c r="EE25" s="96"/>
      <c r="EF25" s="96"/>
      <c r="EG25" s="96"/>
      <c r="EH25" s="96"/>
      <c r="EI25" s="96"/>
      <c r="EJ25" s="96"/>
      <c r="EK25" s="96"/>
      <c r="EL25" s="96"/>
      <c r="EM25" s="96"/>
      <c r="EN25" s="96"/>
      <c r="EO25" s="96"/>
      <c r="EP25" s="96"/>
      <c r="EQ25" s="96"/>
      <c r="ER25" s="96"/>
      <c r="ES25" s="96"/>
      <c r="ET25" s="96"/>
      <c r="EU25" s="96"/>
      <c r="EV25" s="96"/>
      <c r="EW25" s="96"/>
      <c r="EX25" s="96"/>
      <c r="EY25" s="96"/>
      <c r="EZ25" s="96"/>
      <c r="FA25" s="96"/>
      <c r="FB25" s="96"/>
      <c r="FC25" s="96"/>
      <c r="FD25" s="96"/>
      <c r="FE25" s="96"/>
      <c r="FF25" s="96"/>
      <c r="FG25" s="96"/>
      <c r="FH25" s="96"/>
      <c r="FI25" s="96"/>
      <c r="FJ25" s="96"/>
      <c r="FK25" s="96"/>
      <c r="FL25" s="96"/>
      <c r="FM25" s="96"/>
      <c r="FN25" s="96"/>
      <c r="FO25" s="96"/>
      <c r="FP25" s="96"/>
      <c r="FQ25" s="96"/>
      <c r="FR25" s="96"/>
      <c r="FS25" s="96"/>
      <c r="FT25" s="96"/>
      <c r="FU25" s="96"/>
      <c r="FV25" s="96"/>
      <c r="FW25" s="96"/>
      <c r="FX25" s="96"/>
      <c r="FY25" s="96"/>
      <c r="FZ25" s="96"/>
      <c r="GA25" s="96"/>
      <c r="GB25" s="96"/>
      <c r="GC25" s="96"/>
      <c r="GD25" s="96"/>
      <c r="GE25" s="96"/>
      <c r="GF25" s="96"/>
      <c r="GG25" s="96"/>
      <c r="GH25" s="96"/>
      <c r="GI25" s="96"/>
      <c r="GJ25" s="96"/>
      <c r="GK25" s="96"/>
      <c r="GL25" s="96"/>
      <c r="GM25" s="96"/>
      <c r="GN25" s="96"/>
      <c r="GO25" s="96"/>
      <c r="GP25" s="96"/>
      <c r="GQ25" s="96"/>
      <c r="GR25" s="96"/>
      <c r="GS25" s="96"/>
      <c r="GT25" s="96"/>
      <c r="GU25" s="96"/>
      <c r="GV25" s="96"/>
      <c r="GW25" s="96"/>
      <c r="GX25" s="96"/>
      <c r="GY25" s="96"/>
      <c r="GZ25" s="96"/>
      <c r="HA25" s="96"/>
      <c r="HB25" s="96"/>
      <c r="HC25" s="96"/>
      <c r="HD25" s="96"/>
      <c r="HE25" s="96"/>
      <c r="HF25" s="96"/>
      <c r="HG25" s="96"/>
      <c r="HH25" s="96"/>
      <c r="HI25" s="96"/>
      <c r="HJ25" s="96"/>
      <c r="HK25" s="96"/>
      <c r="HL25" s="96"/>
      <c r="HM25" s="96"/>
      <c r="HN25" s="96"/>
      <c r="HO25" s="96"/>
      <c r="HP25" s="96"/>
      <c r="HQ25" s="96"/>
      <c r="HR25" s="96"/>
      <c r="HS25" s="96"/>
      <c r="HT25" s="96"/>
      <c r="HU25" s="96"/>
      <c r="HV25" s="96"/>
      <c r="HW25" s="96"/>
      <c r="HX25" s="96"/>
      <c r="HY25" s="96"/>
      <c r="HZ25" s="96"/>
      <c r="IA25" s="96"/>
      <c r="IB25" s="96"/>
      <c r="IC25" s="96"/>
      <c r="ID25" s="96"/>
      <c r="IE25" s="96"/>
      <c r="IF25" s="96"/>
      <c r="IG25" s="96"/>
      <c r="IH25" s="96"/>
      <c r="II25" s="96"/>
      <c r="IJ25" s="96"/>
      <c r="IK25" s="96"/>
      <c r="IL25" s="96"/>
      <c r="IM25" s="96"/>
      <c r="IN25" s="96"/>
      <c r="IO25" s="96"/>
      <c r="IP25" s="96"/>
      <c r="IQ25" s="96"/>
      <c r="IR25" s="96"/>
      <c r="IS25" s="96"/>
      <c r="IT25" s="96"/>
      <c r="IU25" s="96"/>
      <c r="IV25" s="96"/>
    </row>
  </sheetData>
  <mergeCells count="1">
    <mergeCell ref="A1:A2"/>
  </mergeCells>
  <conditionalFormatting sqref="A1:H11 N1:IV11">
    <cfRule type="expression" dxfId="3" priority="1" stopIfTrue="1">
      <formula>ISERROR(A1)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6A69C-A8DC-4E30-B54B-EC08955A3BCE}">
  <dimension ref="A1:IV25"/>
  <sheetViews>
    <sheetView workbookViewId="0">
      <selection activeCell="B24" sqref="B24:D24"/>
    </sheetView>
  </sheetViews>
  <sheetFormatPr baseColWidth="10" defaultRowHeight="15" x14ac:dyDescent="0.25"/>
  <cols>
    <col min="1" max="1" width="53.140625" customWidth="1"/>
    <col min="2" max="2" width="16.7109375" customWidth="1"/>
    <col min="3" max="3" width="13.42578125" customWidth="1"/>
    <col min="4" max="4" width="15.140625" customWidth="1"/>
    <col min="5" max="5" width="12.42578125" customWidth="1"/>
  </cols>
  <sheetData>
    <row r="1" spans="1:13" s="1" customFormat="1" ht="15" customHeight="1" x14ac:dyDescent="0.25">
      <c r="A1" s="189" t="s">
        <v>0</v>
      </c>
      <c r="B1" s="34" t="s">
        <v>1</v>
      </c>
      <c r="C1" s="35"/>
      <c r="D1" s="36"/>
      <c r="E1" s="37"/>
      <c r="F1" s="38"/>
      <c r="I1" s="115"/>
      <c r="J1" s="115"/>
      <c r="K1" s="115"/>
      <c r="L1" s="115"/>
      <c r="M1" s="115"/>
    </row>
    <row r="2" spans="1:13" s="1" customFormat="1" ht="30.75" customHeight="1" x14ac:dyDescent="0.25">
      <c r="A2" s="190"/>
      <c r="B2" s="39" t="s">
        <v>2</v>
      </c>
      <c r="C2" s="40" t="s">
        <v>3</v>
      </c>
      <c r="D2" s="41" t="s">
        <v>4</v>
      </c>
      <c r="E2" s="42" t="s">
        <v>5</v>
      </c>
      <c r="F2" s="43" t="s">
        <v>6</v>
      </c>
      <c r="I2" s="115"/>
      <c r="J2" s="115"/>
      <c r="K2" s="115"/>
      <c r="L2" s="115"/>
      <c r="M2" s="115"/>
    </row>
    <row r="3" spans="1:13" s="1" customFormat="1" x14ac:dyDescent="0.25">
      <c r="A3" s="47" t="s">
        <v>7</v>
      </c>
      <c r="B3" s="2">
        <v>7197.3</v>
      </c>
      <c r="C3" s="3">
        <v>27699580.640000001</v>
      </c>
      <c r="D3" s="4">
        <v>109274755.68000001</v>
      </c>
      <c r="E3" s="5">
        <v>136981533.62</v>
      </c>
      <c r="F3" s="6">
        <v>64.485783007145116</v>
      </c>
      <c r="I3" s="115"/>
      <c r="J3" s="115"/>
      <c r="K3" s="115"/>
      <c r="L3" s="115"/>
      <c r="M3" s="115"/>
    </row>
    <row r="4" spans="1:13" s="1" customFormat="1" x14ac:dyDescent="0.25">
      <c r="A4" s="48" t="s">
        <v>8</v>
      </c>
      <c r="B4" s="7">
        <v>7553423.0899999999</v>
      </c>
      <c r="C4" s="8">
        <v>763836.39</v>
      </c>
      <c r="D4" s="4">
        <v>27449938.219999999</v>
      </c>
      <c r="E4" s="5">
        <v>35767197.699999996</v>
      </c>
      <c r="F4" s="9">
        <v>16.837859006997583</v>
      </c>
      <c r="I4" s="115"/>
      <c r="J4" s="115"/>
      <c r="K4" s="115"/>
      <c r="L4" s="115"/>
      <c r="M4" s="115"/>
    </row>
    <row r="5" spans="1:13" s="1" customFormat="1" x14ac:dyDescent="0.25">
      <c r="A5" s="48" t="s">
        <v>9</v>
      </c>
      <c r="B5" s="7">
        <v>2134471.3899999997</v>
      </c>
      <c r="C5" s="10">
        <v>177566.16</v>
      </c>
      <c r="D5" s="4">
        <v>10330634.140000001</v>
      </c>
      <c r="E5" s="5">
        <v>12642671.690000001</v>
      </c>
      <c r="F5" s="9">
        <v>5.9516970038717876</v>
      </c>
      <c r="I5" s="115"/>
      <c r="J5" s="115"/>
      <c r="K5" s="115"/>
      <c r="L5" s="115"/>
      <c r="M5" s="115"/>
    </row>
    <row r="6" spans="1:13" s="1" customFormat="1" x14ac:dyDescent="0.25">
      <c r="A6" s="48" t="s">
        <v>10</v>
      </c>
      <c r="B6" s="7">
        <v>2814632.02</v>
      </c>
      <c r="C6" s="10">
        <v>1736625.14</v>
      </c>
      <c r="D6" s="4">
        <v>6512100.0300000003</v>
      </c>
      <c r="E6" s="5">
        <v>11063357.190000001</v>
      </c>
      <c r="F6" s="9">
        <v>5.2082148026171202</v>
      </c>
      <c r="I6" s="115"/>
      <c r="J6" s="115"/>
      <c r="K6" s="115"/>
      <c r="L6" s="115"/>
      <c r="M6" s="115"/>
    </row>
    <row r="7" spans="1:13" s="1" customFormat="1" x14ac:dyDescent="0.25">
      <c r="A7" s="48" t="s">
        <v>11</v>
      </c>
      <c r="B7" s="7">
        <v>0</v>
      </c>
      <c r="C7" s="10">
        <v>405798.39</v>
      </c>
      <c r="D7" s="4">
        <v>5640217.75</v>
      </c>
      <c r="E7" s="5">
        <v>6046016.1399999997</v>
      </c>
      <c r="F7" s="9">
        <v>2.8462382816015741</v>
      </c>
      <c r="I7" s="115"/>
      <c r="J7" s="115"/>
      <c r="K7" s="115"/>
      <c r="L7" s="115"/>
      <c r="M7" s="115"/>
    </row>
    <row r="8" spans="1:13" s="1" customFormat="1" x14ac:dyDescent="0.25">
      <c r="A8" s="48" t="s">
        <v>12</v>
      </c>
      <c r="B8" s="7">
        <v>295100</v>
      </c>
      <c r="C8" s="137"/>
      <c r="D8" s="138"/>
      <c r="E8" s="5">
        <v>295100</v>
      </c>
      <c r="F8" s="9">
        <v>0.13892204345002368</v>
      </c>
      <c r="I8" s="115"/>
      <c r="J8" s="115"/>
      <c r="K8" s="115"/>
      <c r="L8" s="115"/>
      <c r="M8" s="115"/>
    </row>
    <row r="9" spans="1:13" s="1" customFormat="1" x14ac:dyDescent="0.25">
      <c r="A9" s="48" t="s">
        <v>13</v>
      </c>
      <c r="B9" s="7">
        <v>0</v>
      </c>
      <c r="C9" s="10">
        <v>168532.27</v>
      </c>
      <c r="D9" s="4">
        <v>9292228.2200000007</v>
      </c>
      <c r="E9" s="5">
        <v>9460760.4900000002</v>
      </c>
      <c r="F9" s="9">
        <v>4.4537722123417405</v>
      </c>
      <c r="I9" s="115"/>
      <c r="J9" s="115"/>
      <c r="K9" s="115"/>
      <c r="L9" s="115"/>
      <c r="M9" s="115"/>
    </row>
    <row r="10" spans="1:13" s="1" customFormat="1" x14ac:dyDescent="0.25">
      <c r="A10" s="48" t="s">
        <v>14</v>
      </c>
      <c r="B10" s="140"/>
      <c r="C10" s="10">
        <v>164655.48000000001</v>
      </c>
      <c r="D10" s="4">
        <v>0</v>
      </c>
      <c r="E10" s="5">
        <v>164655.48000000001</v>
      </c>
      <c r="F10" s="9">
        <v>7.7513641975074585E-2</v>
      </c>
      <c r="I10" s="115"/>
      <c r="J10" s="115"/>
      <c r="K10" s="115"/>
      <c r="L10" s="115"/>
      <c r="M10" s="115"/>
    </row>
    <row r="11" spans="1:13" s="1" customFormat="1" ht="13.5" customHeight="1" x14ac:dyDescent="0.25">
      <c r="A11" s="49" t="s">
        <v>15</v>
      </c>
      <c r="B11" s="11">
        <v>12804823.799999999</v>
      </c>
      <c r="C11" s="12">
        <v>31116594.470000003</v>
      </c>
      <c r="D11" s="12">
        <v>168499874.04000002</v>
      </c>
      <c r="E11" s="13">
        <v>212421292.30999997</v>
      </c>
      <c r="F11" s="14">
        <v>100</v>
      </c>
      <c r="I11" s="115"/>
      <c r="J11" s="115"/>
      <c r="K11" s="115"/>
      <c r="L11" s="115"/>
      <c r="M11" s="115"/>
    </row>
    <row r="12" spans="1:13" s="115" customFormat="1" x14ac:dyDescent="0.25">
      <c r="A12" s="65" t="s">
        <v>41</v>
      </c>
      <c r="B12" s="185">
        <f>(B11/'2018'!B11-1)*100</f>
        <v>-11.010734595124216</v>
      </c>
      <c r="C12" s="185">
        <f>(C11/'2018'!C11-1)*100</f>
        <v>8.6700311284379161</v>
      </c>
      <c r="D12" s="185">
        <f>(D11/'2018'!D11-1)*100</f>
        <v>6.0701373116629487</v>
      </c>
      <c r="E12" s="185">
        <f>(E11/'2018'!E11-1)*100</f>
        <v>5.2214444719459019</v>
      </c>
      <c r="F12" s="66"/>
      <c r="G12" s="66"/>
      <c r="H12" s="66"/>
      <c r="I12" s="66"/>
      <c r="J12" s="66"/>
      <c r="K12" s="66"/>
      <c r="L12" s="66"/>
      <c r="M12" s="66"/>
    </row>
    <row r="13" spans="1:13" s="115" customFormat="1" x14ac:dyDescent="0.25">
      <c r="F13" s="126" t="s">
        <v>40</v>
      </c>
    </row>
    <row r="15" spans="1:13" s="115" customFormat="1" ht="40.5" x14ac:dyDescent="0.25">
      <c r="A15" s="127"/>
      <c r="B15" s="128" t="s">
        <v>18</v>
      </c>
      <c r="C15" s="129" t="s">
        <v>3</v>
      </c>
      <c r="D15" s="128" t="s">
        <v>4</v>
      </c>
      <c r="E15" s="128" t="s">
        <v>19</v>
      </c>
      <c r="F15" s="130"/>
      <c r="G15" s="130"/>
      <c r="H15" s="130"/>
      <c r="I15" s="130"/>
      <c r="J15" s="130"/>
      <c r="K15" s="130"/>
      <c r="L15" s="130"/>
      <c r="M15" s="130"/>
    </row>
    <row r="16" spans="1:13" s="115" customFormat="1" x14ac:dyDescent="0.25">
      <c r="A16" s="131" t="s">
        <v>7</v>
      </c>
      <c r="B16" s="132">
        <f>B3/$E3*100</f>
        <v>5.2542118706058617E-3</v>
      </c>
      <c r="C16" s="132">
        <f t="shared" ref="C16:D16" si="0">C3/$E3*100</f>
        <v>20.221397664331391</v>
      </c>
      <c r="D16" s="132">
        <f t="shared" si="0"/>
        <v>79.773348123798002</v>
      </c>
      <c r="E16" s="132">
        <f>E3/$E3*100</f>
        <v>100</v>
      </c>
      <c r="F16" s="130"/>
      <c r="G16" s="130"/>
      <c r="H16" s="130"/>
      <c r="I16" s="130"/>
      <c r="J16" s="130"/>
      <c r="K16" s="130"/>
      <c r="L16" s="130"/>
      <c r="M16" s="130"/>
    </row>
    <row r="17" spans="1:256" s="115" customFormat="1" x14ac:dyDescent="0.25">
      <c r="A17" s="131" t="s">
        <v>8</v>
      </c>
      <c r="B17" s="132">
        <f>B4/$E4*100</f>
        <v>21.118297142971311</v>
      </c>
      <c r="C17" s="132">
        <f t="shared" ref="C17:D17" si="1">C4/$E4*100</f>
        <v>2.1355779572297893</v>
      </c>
      <c r="D17" s="132">
        <f t="shared" si="1"/>
        <v>76.7461248997989</v>
      </c>
      <c r="E17" s="132">
        <f>E4/$E4*100</f>
        <v>100</v>
      </c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30"/>
    </row>
    <row r="18" spans="1:256" s="115" customFormat="1" x14ac:dyDescent="0.25">
      <c r="A18" s="131" t="s">
        <v>9</v>
      </c>
      <c r="B18" s="132">
        <f t="shared" ref="B18:D18" si="2">B5/$E5*100</f>
        <v>16.883072204495406</v>
      </c>
      <c r="C18" s="132">
        <f t="shared" si="2"/>
        <v>1.4044987037071432</v>
      </c>
      <c r="D18" s="132">
        <f t="shared" si="2"/>
        <v>81.712429091797446</v>
      </c>
      <c r="E18" s="132">
        <f t="shared" ref="E18" si="3">E5/$E5*100</f>
        <v>100</v>
      </c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30"/>
    </row>
    <row r="19" spans="1:256" s="115" customFormat="1" x14ac:dyDescent="0.25">
      <c r="A19" s="131" t="s">
        <v>10</v>
      </c>
      <c r="B19" s="132">
        <f t="shared" ref="B19:D19" si="4">B6/$E6*100</f>
        <v>25.44102998449786</v>
      </c>
      <c r="C19" s="132">
        <f t="shared" si="4"/>
        <v>15.697090043967021</v>
      </c>
      <c r="D19" s="132">
        <f t="shared" si="4"/>
        <v>58.861879971535117</v>
      </c>
      <c r="E19" s="132">
        <f t="shared" ref="E19" si="5">E6/$E6*100</f>
        <v>100</v>
      </c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30"/>
    </row>
    <row r="20" spans="1:256" s="115" customFormat="1" x14ac:dyDescent="0.25">
      <c r="A20" s="131" t="s">
        <v>11</v>
      </c>
      <c r="B20" s="132">
        <f t="shared" ref="B20:D20" si="6">B7/$E7*100</f>
        <v>0</v>
      </c>
      <c r="C20" s="132">
        <f t="shared" si="6"/>
        <v>6.7118310736100684</v>
      </c>
      <c r="D20" s="132">
        <f t="shared" si="6"/>
        <v>93.288168926389943</v>
      </c>
      <c r="E20" s="132">
        <f t="shared" ref="E20" si="7">E7/$E7*100</f>
        <v>100</v>
      </c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30"/>
    </row>
    <row r="21" spans="1:256" s="115" customFormat="1" x14ac:dyDescent="0.25">
      <c r="A21" s="131" t="s">
        <v>12</v>
      </c>
      <c r="B21" s="132">
        <f t="shared" ref="B21:D21" si="8">B8/$E8*100</f>
        <v>100</v>
      </c>
      <c r="C21" s="67"/>
      <c r="D21" s="67"/>
      <c r="E21" s="132">
        <f t="shared" ref="E21" si="9">E8/$E8*100</f>
        <v>100</v>
      </c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30"/>
    </row>
    <row r="22" spans="1:256" s="115" customFormat="1" x14ac:dyDescent="0.25">
      <c r="A22" s="131" t="s">
        <v>13</v>
      </c>
      <c r="B22" s="132">
        <f t="shared" ref="B22:D22" si="10">B9/$E9*100</f>
        <v>0</v>
      </c>
      <c r="C22" s="132">
        <f t="shared" si="10"/>
        <v>1.7813818474544214</v>
      </c>
      <c r="D22" s="132">
        <f t="shared" si="10"/>
        <v>98.218618152545574</v>
      </c>
      <c r="E22" s="132">
        <f t="shared" ref="E22" si="11">E9/$E9*100</f>
        <v>100</v>
      </c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  <c r="HZ22" s="130"/>
      <c r="IA22" s="130"/>
      <c r="IB22" s="130"/>
      <c r="IC22" s="130"/>
      <c r="ID22" s="130"/>
      <c r="IE22" s="130"/>
      <c r="IF22" s="130"/>
      <c r="IG22" s="130"/>
      <c r="IH22" s="130"/>
      <c r="II22" s="130"/>
      <c r="IJ22" s="130"/>
      <c r="IK22" s="130"/>
      <c r="IL22" s="130"/>
      <c r="IM22" s="130"/>
      <c r="IN22" s="130"/>
      <c r="IO22" s="130"/>
      <c r="IP22" s="130"/>
      <c r="IQ22" s="130"/>
      <c r="IR22" s="130"/>
      <c r="IS22" s="130"/>
      <c r="IT22" s="130"/>
      <c r="IU22" s="130"/>
      <c r="IV22" s="130"/>
    </row>
    <row r="23" spans="1:256" s="115" customFormat="1" x14ac:dyDescent="0.25">
      <c r="A23" s="131" t="s">
        <v>14</v>
      </c>
      <c r="B23" s="67"/>
      <c r="C23" s="132">
        <f t="shared" ref="B23:D24" si="12">C10/$E10*100</f>
        <v>100</v>
      </c>
      <c r="D23" s="132">
        <f t="shared" si="12"/>
        <v>0</v>
      </c>
      <c r="E23" s="132">
        <f t="shared" ref="E23" si="13">E10/$E10*100</f>
        <v>100</v>
      </c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</row>
    <row r="24" spans="1:256" s="115" customFormat="1" x14ac:dyDescent="0.25">
      <c r="A24" s="133" t="s">
        <v>20</v>
      </c>
      <c r="B24" s="134">
        <f>B11/$E11*100</f>
        <v>6.0280321528752872</v>
      </c>
      <c r="C24" s="134">
        <f t="shared" si="12"/>
        <v>14.648528935879726</v>
      </c>
      <c r="D24" s="134">
        <f t="shared" si="12"/>
        <v>79.32343891124502</v>
      </c>
      <c r="E24" s="134">
        <f>E11/$E11*100</f>
        <v>100</v>
      </c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</row>
    <row r="25" spans="1:256" s="115" customFormat="1" x14ac:dyDescent="0.25">
      <c r="A25" s="125"/>
      <c r="B25" s="125"/>
      <c r="C25" s="125"/>
      <c r="D25" s="125"/>
      <c r="E25" s="126" t="s">
        <v>40</v>
      </c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  <c r="GF25" s="125"/>
      <c r="GG25" s="125"/>
      <c r="GH25" s="125"/>
      <c r="GI25" s="125"/>
      <c r="GJ25" s="125"/>
      <c r="GK25" s="125"/>
      <c r="GL25" s="125"/>
      <c r="GM25" s="125"/>
      <c r="GN25" s="125"/>
      <c r="GO25" s="125"/>
      <c r="GP25" s="125"/>
      <c r="GQ25" s="125"/>
      <c r="GR25" s="125"/>
      <c r="GS25" s="125"/>
      <c r="GT25" s="125"/>
      <c r="GU25" s="125"/>
      <c r="GV25" s="125"/>
      <c r="GW25" s="125"/>
      <c r="GX25" s="125"/>
      <c r="GY25" s="125"/>
      <c r="GZ25" s="125"/>
      <c r="HA25" s="125"/>
      <c r="HB25" s="125"/>
      <c r="HC25" s="125"/>
      <c r="HD25" s="125"/>
      <c r="HE25" s="125"/>
      <c r="HF25" s="125"/>
      <c r="HG25" s="125"/>
      <c r="HH25" s="125"/>
      <c r="HI25" s="125"/>
      <c r="HJ25" s="125"/>
      <c r="HK25" s="125"/>
      <c r="HL25" s="125"/>
      <c r="HM25" s="125"/>
      <c r="HN25" s="125"/>
      <c r="HO25" s="125"/>
      <c r="HP25" s="125"/>
      <c r="HQ25" s="125"/>
      <c r="HR25" s="125"/>
      <c r="HS25" s="125"/>
      <c r="HT25" s="125"/>
      <c r="HU25" s="125"/>
      <c r="HV25" s="125"/>
      <c r="HW25" s="125"/>
      <c r="HX25" s="125"/>
      <c r="HY25" s="125"/>
      <c r="HZ25" s="125"/>
      <c r="IA25" s="125"/>
      <c r="IB25" s="125"/>
      <c r="IC25" s="125"/>
      <c r="ID25" s="125"/>
      <c r="IE25" s="125"/>
      <c r="IF25" s="125"/>
      <c r="IG25" s="125"/>
      <c r="IH25" s="125"/>
      <c r="II25" s="125"/>
      <c r="IJ25" s="125"/>
      <c r="IK25" s="125"/>
      <c r="IL25" s="125"/>
      <c r="IM25" s="125"/>
      <c r="IN25" s="125"/>
      <c r="IO25" s="125"/>
      <c r="IP25" s="125"/>
      <c r="IQ25" s="125"/>
      <c r="IR25" s="125"/>
      <c r="IS25" s="125"/>
      <c r="IT25" s="125"/>
      <c r="IU25" s="125"/>
      <c r="IV25" s="125"/>
    </row>
  </sheetData>
  <mergeCells count="1">
    <mergeCell ref="A1:A2"/>
  </mergeCells>
  <conditionalFormatting sqref="N1:IV11 G1:H11">
    <cfRule type="expression" dxfId="2" priority="3" stopIfTrue="1">
      <formula>ISERROR(G1)</formula>
    </cfRule>
  </conditionalFormatting>
  <conditionalFormatting sqref="A1:F11">
    <cfRule type="expression" dxfId="1" priority="1" stopIfTrue="1">
      <formula>ISERROR(A1)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25474-3626-4C01-8DCB-0ED480FE4994}">
  <dimension ref="A1:H29"/>
  <sheetViews>
    <sheetView tabSelected="1" workbookViewId="0">
      <selection activeCell="F15" sqref="F15"/>
    </sheetView>
  </sheetViews>
  <sheetFormatPr baseColWidth="10" defaultRowHeight="15" x14ac:dyDescent="0.25"/>
  <cols>
    <col min="1" max="1" width="15.28515625" customWidth="1"/>
    <col min="2" max="6" width="14" bestFit="1" customWidth="1"/>
    <col min="7" max="7" width="14.42578125" customWidth="1"/>
    <col min="8" max="8" width="12.85546875" customWidth="1"/>
  </cols>
  <sheetData>
    <row r="1" spans="1:8" x14ac:dyDescent="0.25">
      <c r="A1" s="141" t="s">
        <v>39</v>
      </c>
      <c r="B1" s="142"/>
      <c r="C1" s="142"/>
      <c r="D1" s="142"/>
      <c r="E1" s="142"/>
      <c r="F1" s="142"/>
      <c r="G1" s="142"/>
    </row>
    <row r="2" spans="1:8" x14ac:dyDescent="0.25">
      <c r="A2" s="142"/>
      <c r="B2" s="142"/>
      <c r="C2" s="142"/>
      <c r="D2" s="142"/>
      <c r="E2" s="142"/>
      <c r="F2" s="142"/>
      <c r="G2" s="142"/>
    </row>
    <row r="3" spans="1:8" x14ac:dyDescent="0.25">
      <c r="A3" s="143" t="s">
        <v>31</v>
      </c>
      <c r="B3" s="144">
        <v>2013</v>
      </c>
      <c r="C3" s="145">
        <v>2014</v>
      </c>
      <c r="D3" s="145">
        <v>2015</v>
      </c>
      <c r="E3" s="145">
        <v>2016</v>
      </c>
      <c r="F3" s="145">
        <v>2017</v>
      </c>
      <c r="G3" s="192">
        <v>2018</v>
      </c>
      <c r="H3" s="146">
        <v>2019</v>
      </c>
    </row>
    <row r="4" spans="1:8" x14ac:dyDescent="0.25">
      <c r="A4" s="147"/>
      <c r="B4" s="144"/>
      <c r="C4" s="145"/>
      <c r="D4" s="145"/>
      <c r="E4" s="145"/>
      <c r="F4" s="145"/>
      <c r="G4" s="192"/>
      <c r="H4" s="146"/>
    </row>
    <row r="5" spans="1:8" x14ac:dyDescent="0.25">
      <c r="A5" s="148" t="s">
        <v>2</v>
      </c>
      <c r="B5" s="149">
        <v>13467735.58</v>
      </c>
      <c r="C5" s="150">
        <v>15853538.75</v>
      </c>
      <c r="D5" s="150">
        <v>13934019.010000002</v>
      </c>
      <c r="E5" s="150">
        <v>18114660.75</v>
      </c>
      <c r="F5" s="150">
        <v>16193369.74</v>
      </c>
      <c r="G5" s="191">
        <v>14389178.000000002</v>
      </c>
      <c r="H5" s="151">
        <v>12804823.799999999</v>
      </c>
    </row>
    <row r="6" spans="1:8" x14ac:dyDescent="0.25">
      <c r="A6" s="152" t="s">
        <v>3</v>
      </c>
      <c r="B6" s="149">
        <v>31816780.380000003</v>
      </c>
      <c r="C6" s="150">
        <v>30676326.25</v>
      </c>
      <c r="D6" s="150">
        <v>34378823.350000001</v>
      </c>
      <c r="E6" s="150">
        <v>40463027.049999997</v>
      </c>
      <c r="F6" s="150">
        <v>47020670.839999989</v>
      </c>
      <c r="G6" s="191">
        <v>28634016.340000004</v>
      </c>
      <c r="H6" s="151">
        <v>31116594.470000003</v>
      </c>
    </row>
    <row r="7" spans="1:8" x14ac:dyDescent="0.25">
      <c r="A7" s="152" t="s">
        <v>4</v>
      </c>
      <c r="B7" s="149">
        <v>123209410.80000001</v>
      </c>
      <c r="C7" s="150">
        <v>133858413.99999999</v>
      </c>
      <c r="D7" s="150">
        <v>125922624.30000001</v>
      </c>
      <c r="E7" s="150">
        <v>141114053.88</v>
      </c>
      <c r="F7" s="150">
        <v>155756575.29999998</v>
      </c>
      <c r="G7" s="191">
        <v>158857033.94999999</v>
      </c>
      <c r="H7" s="151">
        <v>168499874.04000002</v>
      </c>
    </row>
    <row r="8" spans="1:8" x14ac:dyDescent="0.25">
      <c r="A8" s="152"/>
      <c r="B8" s="149"/>
      <c r="C8" s="150"/>
      <c r="D8" s="150"/>
      <c r="E8" s="150"/>
      <c r="F8" s="150"/>
      <c r="G8" s="191"/>
      <c r="H8" s="151"/>
    </row>
    <row r="9" spans="1:8" x14ac:dyDescent="0.25">
      <c r="A9" s="152"/>
      <c r="B9" s="149"/>
      <c r="C9" s="150"/>
      <c r="D9" s="150"/>
      <c r="E9" s="150"/>
      <c r="F9" s="150"/>
      <c r="G9" s="191"/>
      <c r="H9" s="151"/>
    </row>
    <row r="10" spans="1:8" x14ac:dyDescent="0.25">
      <c r="A10" s="153" t="s">
        <v>5</v>
      </c>
      <c r="B10" s="154">
        <v>168493926.76000002</v>
      </c>
      <c r="C10" s="154">
        <v>180388279</v>
      </c>
      <c r="D10" s="154">
        <v>174235466.66000003</v>
      </c>
      <c r="E10" s="154">
        <v>199691741.68000001</v>
      </c>
      <c r="F10" s="154">
        <v>218970615.87999997</v>
      </c>
      <c r="G10" s="193">
        <v>201880228.28999999</v>
      </c>
      <c r="H10" s="181">
        <v>212421292.30999997</v>
      </c>
    </row>
    <row r="11" spans="1:8" x14ac:dyDescent="0.25">
      <c r="A11" s="142"/>
      <c r="B11" s="142"/>
      <c r="C11" s="142"/>
      <c r="D11" s="142"/>
      <c r="E11" s="142"/>
      <c r="F11" s="142"/>
      <c r="G11" s="155"/>
      <c r="H11" s="155" t="s">
        <v>32</v>
      </c>
    </row>
    <row r="12" spans="1:8" x14ac:dyDescent="0.25">
      <c r="A12" s="142"/>
      <c r="B12" s="142"/>
      <c r="C12" s="142"/>
      <c r="D12" s="142"/>
      <c r="E12" s="142"/>
      <c r="F12" s="142"/>
      <c r="G12" s="194"/>
      <c r="H12" s="142"/>
    </row>
    <row r="13" spans="1:8" x14ac:dyDescent="0.25">
      <c r="A13" s="156" t="s">
        <v>33</v>
      </c>
      <c r="B13" s="157"/>
      <c r="C13" s="158" t="s">
        <v>34</v>
      </c>
      <c r="D13" s="158" t="s">
        <v>35</v>
      </c>
      <c r="E13" s="158" t="s">
        <v>36</v>
      </c>
      <c r="F13" s="158" t="s">
        <v>37</v>
      </c>
      <c r="G13" s="158" t="s">
        <v>38</v>
      </c>
      <c r="H13" s="159" t="s">
        <v>42</v>
      </c>
    </row>
    <row r="14" spans="1:8" x14ac:dyDescent="0.25">
      <c r="A14" s="160"/>
      <c r="B14" s="161"/>
      <c r="C14" s="162"/>
      <c r="D14" s="162"/>
      <c r="E14" s="162"/>
      <c r="F14" s="162"/>
      <c r="G14" s="162"/>
      <c r="H14" s="163"/>
    </row>
    <row r="15" spans="1:8" x14ac:dyDescent="0.25">
      <c r="A15" s="164" t="s">
        <v>2</v>
      </c>
      <c r="B15" s="165"/>
      <c r="C15" s="177">
        <v>17.714954053174246</v>
      </c>
      <c r="D15" s="177">
        <v>-12.107831382441336</v>
      </c>
      <c r="E15" s="177">
        <v>30.003129298156452</v>
      </c>
      <c r="F15" s="177">
        <v>-10.606276521076996</v>
      </c>
      <c r="G15" s="177">
        <v>-11.141546009064317</v>
      </c>
      <c r="H15" s="178">
        <v>-11.010734595124216</v>
      </c>
    </row>
    <row r="16" spans="1:8" x14ac:dyDescent="0.25">
      <c r="A16" s="164" t="s">
        <v>3</v>
      </c>
      <c r="B16" s="166"/>
      <c r="C16" s="177">
        <v>-3.5844422860488168</v>
      </c>
      <c r="D16" s="177">
        <v>12.069558361800258</v>
      </c>
      <c r="E16" s="177">
        <v>17.697533269415967</v>
      </c>
      <c r="F16" s="177">
        <v>16.206508183129099</v>
      </c>
      <c r="G16" s="177">
        <v>-39.103343639152534</v>
      </c>
      <c r="H16" s="178">
        <v>8.6700311284379161</v>
      </c>
    </row>
    <row r="17" spans="1:8" x14ac:dyDescent="0.25">
      <c r="A17" s="164" t="s">
        <v>4</v>
      </c>
      <c r="B17" s="166"/>
      <c r="C17" s="177">
        <v>8.6430112203734097</v>
      </c>
      <c r="D17" s="177">
        <v>-5.9284952382597123</v>
      </c>
      <c r="E17" s="177">
        <v>12.064098619647323</v>
      </c>
      <c r="F17" s="177">
        <v>10.376373591004363</v>
      </c>
      <c r="G17" s="177">
        <v>1.9905796233823603</v>
      </c>
      <c r="H17" s="178">
        <v>6.0701373116629487</v>
      </c>
    </row>
    <row r="18" spans="1:8" x14ac:dyDescent="0.25">
      <c r="A18" s="167"/>
      <c r="B18" s="168"/>
      <c r="C18" s="169"/>
      <c r="D18" s="169"/>
      <c r="E18" s="169"/>
      <c r="F18" s="169"/>
      <c r="G18" s="169"/>
      <c r="H18" s="170"/>
    </row>
    <row r="19" spans="1:8" x14ac:dyDescent="0.25">
      <c r="A19" s="182" t="s">
        <v>5</v>
      </c>
      <c r="B19" s="184"/>
      <c r="C19" s="183">
        <v>7.0592171888439026</v>
      </c>
      <c r="D19" s="179">
        <v>-3.4108714679848884</v>
      </c>
      <c r="E19" s="179">
        <v>14.610271667406781</v>
      </c>
      <c r="F19" s="179">
        <v>9.6543172180318706</v>
      </c>
      <c r="G19" s="179">
        <v>-7.8048771618589363</v>
      </c>
      <c r="H19" s="180">
        <v>5.2214444719459019</v>
      </c>
    </row>
    <row r="20" spans="1:8" x14ac:dyDescent="0.25">
      <c r="A20" s="142"/>
      <c r="B20" s="142"/>
      <c r="C20" s="142"/>
      <c r="D20" s="142"/>
      <c r="E20" s="142"/>
      <c r="F20" s="142"/>
      <c r="G20" s="155"/>
      <c r="H20" s="155" t="s">
        <v>32</v>
      </c>
    </row>
    <row r="21" spans="1:8" x14ac:dyDescent="0.25">
      <c r="A21" s="142"/>
      <c r="B21" s="142"/>
      <c r="C21" s="142"/>
      <c r="D21" s="142"/>
      <c r="E21" s="142"/>
      <c r="F21" s="142"/>
      <c r="G21" s="194"/>
      <c r="H21" s="142"/>
    </row>
    <row r="22" spans="1:8" x14ac:dyDescent="0.25">
      <c r="A22" s="171" t="s">
        <v>6</v>
      </c>
      <c r="B22" s="172">
        <v>2013</v>
      </c>
      <c r="C22" s="172">
        <v>2014</v>
      </c>
      <c r="D22" s="172">
        <v>2015</v>
      </c>
      <c r="E22" s="172">
        <v>2016</v>
      </c>
      <c r="F22" s="172">
        <v>2017</v>
      </c>
      <c r="G22" s="195">
        <v>2018</v>
      </c>
      <c r="H22" s="173">
        <v>2019</v>
      </c>
    </row>
    <row r="23" spans="1:8" x14ac:dyDescent="0.25">
      <c r="A23" s="168"/>
      <c r="B23" s="174"/>
      <c r="C23" s="175"/>
      <c r="D23" s="174"/>
      <c r="E23" s="174"/>
      <c r="F23" s="174"/>
      <c r="G23" s="174"/>
      <c r="H23" s="176"/>
    </row>
    <row r="24" spans="1:8" x14ac:dyDescent="0.25">
      <c r="A24" s="148" t="s">
        <v>2</v>
      </c>
      <c r="B24" s="177">
        <v>7.9930095042435685</v>
      </c>
      <c r="C24" s="177">
        <v>8.7885636682636132</v>
      </c>
      <c r="D24" s="177">
        <v>7.9972345912733127</v>
      </c>
      <c r="E24" s="177">
        <v>9.0713119118507155</v>
      </c>
      <c r="F24" s="177">
        <v>7.3952250053834945</v>
      </c>
      <c r="G24" s="177">
        <v>7.1275815972082297</v>
      </c>
      <c r="H24" s="178">
        <v>6.0280321528752872</v>
      </c>
    </row>
    <row r="25" spans="1:8" x14ac:dyDescent="0.25">
      <c r="A25" s="152" t="s">
        <v>3</v>
      </c>
      <c r="B25" s="177">
        <v>18.883042844220316</v>
      </c>
      <c r="C25" s="177">
        <v>17.005720338404025</v>
      </c>
      <c r="D25" s="177">
        <v>19.731243017867435</v>
      </c>
      <c r="E25" s="177">
        <v>20.262744322617397</v>
      </c>
      <c r="F25" s="177">
        <v>21.473507142057912</v>
      </c>
      <c r="G25" s="177">
        <v>14.183665524128186</v>
      </c>
      <c r="H25" s="178">
        <v>14.648528935879726</v>
      </c>
    </row>
    <row r="26" spans="1:8" x14ac:dyDescent="0.25">
      <c r="A26" s="152" t="s">
        <v>4</v>
      </c>
      <c r="B26" s="177">
        <v>73.123947651536113</v>
      </c>
      <c r="C26" s="177">
        <v>74.205715993332362</v>
      </c>
      <c r="D26" s="177">
        <v>72.271522390859246</v>
      </c>
      <c r="E26" s="177">
        <v>70.665943765531878</v>
      </c>
      <c r="F26" s="177">
        <v>71.131267852558594</v>
      </c>
      <c r="G26" s="177">
        <v>78.688752878663578</v>
      </c>
      <c r="H26" s="178">
        <v>79.32343891124502</v>
      </c>
    </row>
    <row r="27" spans="1:8" x14ac:dyDescent="0.25">
      <c r="A27" s="168"/>
      <c r="B27" s="162"/>
      <c r="C27" s="162"/>
      <c r="D27" s="162"/>
      <c r="E27" s="162"/>
      <c r="F27" s="162"/>
      <c r="G27" s="162"/>
      <c r="H27" s="163"/>
    </row>
    <row r="28" spans="1:8" x14ac:dyDescent="0.25">
      <c r="A28" s="153" t="s">
        <v>5</v>
      </c>
      <c r="B28" s="179">
        <v>99.999999999999986</v>
      </c>
      <c r="C28" s="179">
        <v>99.999999999999986</v>
      </c>
      <c r="D28" s="179">
        <v>100</v>
      </c>
      <c r="E28" s="179">
        <v>99.999999999999986</v>
      </c>
      <c r="F28" s="179">
        <v>100.00000000000001</v>
      </c>
      <c r="G28" s="179">
        <v>100</v>
      </c>
      <c r="H28" s="180">
        <v>100</v>
      </c>
    </row>
    <row r="29" spans="1:8" x14ac:dyDescent="0.25">
      <c r="A29" s="142"/>
      <c r="B29" s="142"/>
      <c r="C29" s="142"/>
      <c r="D29" s="142"/>
      <c r="E29" s="142"/>
      <c r="F29" s="142"/>
      <c r="G29" s="142"/>
      <c r="H29" s="155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98B478D2153D48BC2230EC73108FC5" ma:contentTypeVersion="5" ma:contentTypeDescription="Crée un document." ma:contentTypeScope="" ma:versionID="aba923db66e63780f506f63e02fa08ac">
  <xsd:schema xmlns:xsd="http://www.w3.org/2001/XMLSchema" xmlns:xs="http://www.w3.org/2001/XMLSchema" xmlns:p="http://schemas.microsoft.com/office/2006/metadata/properties" xmlns:ns3="da31b520-0f67-4656-8b00-4bdec7f6a244" xmlns:ns4="7c218ed7-083c-409e-8072-2c6816a83eab" targetNamespace="http://schemas.microsoft.com/office/2006/metadata/properties" ma:root="true" ma:fieldsID="4753f7e23404b0529d7417847d172880" ns3:_="" ns4:_="">
    <xsd:import namespace="da31b520-0f67-4656-8b00-4bdec7f6a244"/>
    <xsd:import namespace="7c218ed7-083c-409e-8072-2c6816a83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31b520-0f67-4656-8b00-4bdec7f6a2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18ed7-083c-409e-8072-2c6816a83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AAB26E-7000-47E2-83DF-F2D3A5380FDD}">
  <ds:schemaRefs>
    <ds:schemaRef ds:uri="http://www.w3.org/XML/1998/namespace"/>
    <ds:schemaRef ds:uri="http://schemas.microsoft.com/office/2006/documentManagement/types"/>
    <ds:schemaRef ds:uri="da31b520-0f67-4656-8b00-4bdec7f6a244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7c218ed7-083c-409e-8072-2c6816a83eab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C86CED8-5ED8-4473-A287-90C35CB57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31b520-0f67-4656-8b00-4bdec7f6a244"/>
    <ds:schemaRef ds:uri="7c218ed7-083c-409e-8072-2c6816a83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6D0D27-C779-4E67-B255-82286B95EF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2013</vt:lpstr>
      <vt:lpstr>2014</vt:lpstr>
      <vt:lpstr>2015</vt:lpstr>
      <vt:lpstr>2016</vt:lpstr>
      <vt:lpstr>2017</vt:lpstr>
      <vt:lpstr>2018</vt:lpstr>
      <vt:lpstr>2019</vt:lpstr>
      <vt:lpstr>Série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Justinia CLEMENT CNF</dc:creator>
  <cp:lastModifiedBy>Justinia CLEMENT 755</cp:lastModifiedBy>
  <dcterms:created xsi:type="dcterms:W3CDTF">2019-11-06T17:54:20Z</dcterms:created>
  <dcterms:modified xsi:type="dcterms:W3CDTF">2020-08-21T11:09:23Z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0x0101001498B478D2153D48BC2230EC73108FC5</vt:lpwstr>
  </property>
</Properties>
</file>