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ic01cnf.cnaf-ep.cnaf\dser\Donnees_individuelles\DSPA\PSGAS\JCLEM\Données Internet\"/>
    </mc:Choice>
  </mc:AlternateContent>
  <xr:revisionPtr revIDLastSave="0" documentId="13_ncr:1_{BEFF5FDB-B578-41FB-B5DD-2B3B71FEE404}" xr6:coauthVersionLast="36" xr6:coauthVersionMax="41" xr10:uidLastSave="{00000000-0000-0000-0000-000000000000}"/>
  <bookViews>
    <workbookView xWindow="330" yWindow="-120" windowWidth="24990" windowHeight="15390" firstSheet="1" activeTab="7" xr2:uid="{19E83BA2-15AE-44BD-8F07-84A3F1A13E21}"/>
  </bookViews>
  <sheets>
    <sheet name="2013" sheetId="1" r:id="rId1"/>
    <sheet name="2014" sheetId="2" r:id="rId2"/>
    <sheet name="2015" sheetId="3" r:id="rId3"/>
    <sheet name="2016" sheetId="4" r:id="rId4"/>
    <sheet name="2017" sheetId="5" r:id="rId5"/>
    <sheet name="2018" sheetId="6" r:id="rId6"/>
    <sheet name="2019" sheetId="8" r:id="rId7"/>
    <sheet name="Série" sheetId="7" r:id="rId8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7" i="8" l="1"/>
  <c r="C17" i="8"/>
  <c r="D17" i="8"/>
  <c r="E17" i="8"/>
  <c r="B18" i="8"/>
  <c r="C18" i="8"/>
  <c r="D18" i="8"/>
  <c r="E18" i="8"/>
  <c r="B19" i="8"/>
  <c r="C19" i="8"/>
  <c r="D19" i="8"/>
  <c r="E19" i="8"/>
  <c r="B20" i="8"/>
  <c r="C20" i="8"/>
  <c r="D20" i="8"/>
  <c r="E20" i="8"/>
  <c r="B21" i="8"/>
  <c r="E21" i="8"/>
  <c r="B22" i="8"/>
  <c r="C22" i="8"/>
  <c r="D22" i="8"/>
  <c r="E22" i="8"/>
  <c r="C23" i="8"/>
  <c r="D23" i="8"/>
  <c r="E23" i="8"/>
  <c r="B24" i="8"/>
  <c r="C24" i="8"/>
  <c r="D24" i="8"/>
  <c r="E24" i="8"/>
  <c r="C16" i="8"/>
  <c r="D16" i="8"/>
  <c r="E16" i="8"/>
  <c r="B16" i="8"/>
  <c r="C12" i="8"/>
  <c r="D12" i="8"/>
  <c r="E12" i="8"/>
  <c r="B12" i="8"/>
</calcChain>
</file>

<file path=xl/sharedStrings.xml><?xml version="1.0" encoding="utf-8"?>
<sst xmlns="http://schemas.openxmlformats.org/spreadsheetml/2006/main" count="249" uniqueCount="43">
  <si>
    <t>Les dépenses d'action sociale en fonction de la nature des dépenses</t>
  </si>
  <si>
    <t>Métropole</t>
  </si>
  <si>
    <t>Aides financières</t>
  </si>
  <si>
    <t>Investissement</t>
  </si>
  <si>
    <t>Fonctionnement</t>
  </si>
  <si>
    <t>Total</t>
  </si>
  <si>
    <t>Structure</t>
  </si>
  <si>
    <t>Accueil du jeunes enfant de 0 à 6 ans</t>
  </si>
  <si>
    <t xml:space="preserve">Temps libre des enfants et des familles  </t>
  </si>
  <si>
    <t xml:space="preserve">Accompagnement social des familles et leurs enfants  </t>
  </si>
  <si>
    <t xml:space="preserve">Logement et habitat  </t>
  </si>
  <si>
    <t>Animation de la vie sociale</t>
  </si>
  <si>
    <t xml:space="preserve">Prestations supplémentaires aux familles  </t>
  </si>
  <si>
    <t xml:space="preserve">Accompagnement de la fonction parentale et autres actions </t>
  </si>
  <si>
    <t>Logistique des œuvres</t>
  </si>
  <si>
    <t xml:space="preserve"> Total </t>
  </si>
  <si>
    <t>Evolution 2013/2012</t>
  </si>
  <si>
    <t>Source : Cnaf-Dser Fichier VFDAS 2013</t>
  </si>
  <si>
    <t>Aides financières
 aux familles</t>
  </si>
  <si>
    <r>
      <t xml:space="preserve">Total </t>
    </r>
    <r>
      <rPr>
        <sz val="10"/>
        <color rgb="FFFF0000"/>
        <rFont val="Optima"/>
        <family val="2"/>
      </rPr>
      <t>(structure en %)</t>
    </r>
  </si>
  <si>
    <t>Total Général</t>
  </si>
  <si>
    <t>Source : Cnaf-Dser Fichier VFDAS 2014</t>
  </si>
  <si>
    <t>Evolution 2014/2013</t>
  </si>
  <si>
    <t>Evolution 2015/2014</t>
  </si>
  <si>
    <t>Source : Cnaf-Dser Fichier VFDAS 2015</t>
  </si>
  <si>
    <t>Evolution 2016/2015</t>
  </si>
  <si>
    <t>Source : Cnaf-Dser Fichier VFDAS 2016</t>
  </si>
  <si>
    <t>Evolution 2017/2016</t>
  </si>
  <si>
    <t>Source : Cnaf-Dser Fichier VFDAS 2017</t>
  </si>
  <si>
    <t>Evolution 2018/2017</t>
  </si>
  <si>
    <t>Source : Cnaf-Dser Fichier VFDAS 2018</t>
  </si>
  <si>
    <t>Valeurs</t>
  </si>
  <si>
    <t>Source : Cnaf - Dser Fichier VFDAS</t>
  </si>
  <si>
    <t>Evolutions en %</t>
  </si>
  <si>
    <t>2014/2013</t>
  </si>
  <si>
    <t>2015/2014</t>
  </si>
  <si>
    <t>2016/2015</t>
  </si>
  <si>
    <t>2017/2016</t>
  </si>
  <si>
    <t>2018/2017</t>
  </si>
  <si>
    <t xml:space="preserve"> Dépenses d'action sociale des Caf en Métropole, selon la nature de la dépense</t>
  </si>
  <si>
    <t>Source : Cnaf-Dser Fichier VFDAS 2019</t>
  </si>
  <si>
    <t>Evolution 2019/2018</t>
  </si>
  <si>
    <t>2019/2018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</si>
</sst>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,##0&quot;  &quot;"/>
    <numFmt numFmtId="165" formatCode="0.0&quot; &quot;"/>
    <numFmt numFmtId="166" formatCode="_-* #,##0.0\ _€_-;\-* #,##0.0\ _€_-;_-* &quot;-&quot;??\ _€_-;_-@_-"/>
    <numFmt numFmtId="167" formatCode="0.0&quot;     &quot;"/>
    <numFmt numFmtId="168" formatCode="0.0&quot;    &quot;\ "/>
    <numFmt numFmtId="169" formatCode="0.0&quot;   &quot;"/>
    <numFmt numFmtId="170" formatCode="0.0&quot;      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Optima"/>
      <family val="2"/>
    </font>
    <font>
      <sz val="10"/>
      <name val="Optima"/>
      <family val="2"/>
    </font>
    <font>
      <sz val="9"/>
      <name val="Optima"/>
      <family val="2"/>
    </font>
    <font>
      <b/>
      <sz val="9"/>
      <name val="Optima"/>
      <family val="2"/>
    </font>
    <font>
      <sz val="10"/>
      <name val="Optima"/>
      <family val="2"/>
    </font>
    <font>
      <sz val="9"/>
      <name val="Optima"/>
      <family val="2"/>
    </font>
    <font>
      <b/>
      <sz val="9"/>
      <color rgb="FFFF0000"/>
      <name val="Optima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rgb="FFFF0000"/>
      <name val="Optima"/>
      <family val="2"/>
    </font>
    <font>
      <b/>
      <sz val="10"/>
      <color rgb="FFFF0000"/>
      <name val="Optima"/>
      <family val="2"/>
    </font>
    <font>
      <sz val="10"/>
      <color theme="1"/>
      <name val="Optima"/>
      <family val="2"/>
    </font>
    <font>
      <b/>
      <sz val="10"/>
      <name val="Optima"/>
      <family val="2"/>
    </font>
    <font>
      <b/>
      <sz val="11"/>
      <color rgb="FFFF0000"/>
      <name val="Optima"/>
      <family val="2"/>
    </font>
    <font>
      <sz val="11"/>
      <color theme="1"/>
      <name val="Optima"/>
      <family val="2"/>
    </font>
    <font>
      <b/>
      <sz val="11"/>
      <color theme="1"/>
      <name val="Optima"/>
      <family val="2"/>
    </font>
    <font>
      <b/>
      <sz val="10"/>
      <color indexed="10"/>
      <name val="Optima"/>
      <family val="2"/>
    </font>
    <font>
      <sz val="10"/>
      <color indexed="10"/>
      <name val="Optima"/>
      <family val="2"/>
    </font>
    <font>
      <sz val="11"/>
      <name val="Optima"/>
      <family val="2"/>
    </font>
    <font>
      <b/>
      <sz val="11"/>
      <name val="Opti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0" xfId="0" applyFont="1"/>
    <xf numFmtId="164" fontId="4" fillId="0" borderId="13" xfId="0" applyNumberFormat="1" applyFont="1" applyFill="1" applyBorder="1"/>
    <xf numFmtId="164" fontId="4" fillId="0" borderId="14" xfId="0" applyNumberFormat="1" applyFont="1" applyFill="1" applyBorder="1"/>
    <xf numFmtId="164" fontId="4" fillId="0" borderId="15" xfId="0" applyNumberFormat="1" applyFont="1" applyFill="1" applyBorder="1"/>
    <xf numFmtId="164" fontId="4" fillId="0" borderId="16" xfId="0" applyNumberFormat="1" applyFont="1" applyFill="1" applyBorder="1" applyAlignment="1">
      <alignment vertical="center"/>
    </xf>
    <xf numFmtId="165" fontId="4" fillId="0" borderId="17" xfId="0" applyNumberFormat="1" applyFont="1" applyFill="1" applyBorder="1" applyAlignment="1">
      <alignment vertical="center"/>
    </xf>
    <xf numFmtId="164" fontId="4" fillId="0" borderId="19" xfId="0" applyNumberFormat="1" applyFont="1" applyFill="1" applyBorder="1"/>
    <xf numFmtId="164" fontId="4" fillId="0" borderId="20" xfId="0" applyNumberFormat="1" applyFont="1" applyFill="1" applyBorder="1"/>
    <xf numFmtId="165" fontId="4" fillId="0" borderId="21" xfId="0" applyNumberFormat="1" applyFont="1" applyFill="1" applyBorder="1" applyAlignment="1">
      <alignment vertical="center"/>
    </xf>
    <xf numFmtId="164" fontId="4" fillId="0" borderId="20" xfId="0" applyNumberFormat="1" applyFont="1" applyFill="1" applyBorder="1" applyAlignment="1">
      <alignment vertical="center"/>
    </xf>
    <xf numFmtId="164" fontId="2" fillId="0" borderId="23" xfId="0" applyNumberFormat="1" applyFont="1" applyFill="1" applyBorder="1" applyAlignment="1">
      <alignment vertical="center"/>
    </xf>
    <xf numFmtId="164" fontId="2" fillId="0" borderId="24" xfId="0" applyNumberFormat="1" applyFont="1" applyFill="1" applyBorder="1" applyAlignment="1">
      <alignment vertical="center"/>
    </xf>
    <xf numFmtId="1" fontId="2" fillId="0" borderId="25" xfId="0" applyNumberFormat="1" applyFont="1" applyFill="1" applyBorder="1" applyAlignment="1">
      <alignment vertical="center"/>
    </xf>
    <xf numFmtId="164" fontId="2" fillId="0" borderId="2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0" fontId="6" fillId="0" borderId="0" xfId="0" applyFont="1"/>
    <xf numFmtId="164" fontId="7" fillId="0" borderId="13" xfId="0" applyNumberFormat="1" applyFont="1" applyFill="1" applyBorder="1"/>
    <xf numFmtId="164" fontId="7" fillId="0" borderId="14" xfId="0" applyNumberFormat="1" applyFont="1" applyFill="1" applyBorder="1"/>
    <xf numFmtId="164" fontId="7" fillId="0" borderId="15" xfId="0" applyNumberFormat="1" applyFont="1" applyFill="1" applyBorder="1"/>
    <xf numFmtId="164" fontId="7" fillId="0" borderId="16" xfId="0" applyNumberFormat="1" applyFont="1" applyFill="1" applyBorder="1" applyAlignment="1">
      <alignment vertical="center"/>
    </xf>
    <xf numFmtId="165" fontId="7" fillId="0" borderId="17" xfId="0" applyNumberFormat="1" applyFont="1" applyFill="1" applyBorder="1" applyAlignment="1">
      <alignment vertical="center"/>
    </xf>
    <xf numFmtId="164" fontId="7" fillId="0" borderId="19" xfId="0" applyNumberFormat="1" applyFont="1" applyFill="1" applyBorder="1"/>
    <xf numFmtId="164" fontId="7" fillId="0" borderId="20" xfId="0" applyNumberFormat="1" applyFont="1" applyFill="1" applyBorder="1"/>
    <xf numFmtId="165" fontId="7" fillId="0" borderId="21" xfId="0" applyNumberFormat="1" applyFont="1" applyFill="1" applyBorder="1" applyAlignment="1">
      <alignment vertical="center"/>
    </xf>
    <xf numFmtId="164" fontId="7" fillId="0" borderId="20" xfId="0" applyNumberFormat="1" applyFont="1" applyFill="1" applyBorder="1" applyAlignment="1">
      <alignment vertical="center"/>
    </xf>
    <xf numFmtId="164" fontId="5" fillId="0" borderId="23" xfId="0" applyNumberFormat="1" applyFont="1" applyFill="1" applyBorder="1" applyAlignment="1">
      <alignment vertical="center"/>
    </xf>
    <xf numFmtId="164" fontId="5" fillId="0" borderId="24" xfId="0" applyNumberFormat="1" applyFont="1" applyFill="1" applyBorder="1" applyAlignment="1">
      <alignment vertical="center"/>
    </xf>
    <xf numFmtId="1" fontId="5" fillId="0" borderId="25" xfId="0" applyNumberFormat="1" applyFont="1" applyFill="1" applyBorder="1" applyAlignment="1">
      <alignment vertical="center"/>
    </xf>
    <xf numFmtId="164" fontId="5" fillId="0" borderId="26" xfId="0" applyNumberFormat="1" applyFont="1" applyFill="1" applyBorder="1" applyAlignment="1">
      <alignment vertical="center"/>
    </xf>
    <xf numFmtId="165" fontId="5" fillId="0" borderId="27" xfId="0" applyNumberFormat="1" applyFont="1" applyFill="1" applyBorder="1" applyAlignment="1">
      <alignment vertical="center"/>
    </xf>
    <xf numFmtId="164" fontId="8" fillId="0" borderId="2" xfId="0" applyNumberFormat="1" applyFont="1" applyFill="1" applyBorder="1" applyAlignment="1">
      <alignment horizontal="centerContinuous" vertical="center"/>
    </xf>
    <xf numFmtId="164" fontId="8" fillId="0" borderId="3" xfId="0" applyNumberFormat="1" applyFont="1" applyFill="1" applyBorder="1" applyAlignment="1">
      <alignment horizontal="centerContinuous" vertical="center" wrapText="1"/>
    </xf>
    <xf numFmtId="164" fontId="8" fillId="0" borderId="4" xfId="0" applyNumberFormat="1" applyFont="1" applyFill="1" applyBorder="1" applyAlignment="1">
      <alignment horizontal="centerContinuous" vertical="center" wrapText="1"/>
    </xf>
    <xf numFmtId="164" fontId="8" fillId="0" borderId="5" xfId="0" applyNumberFormat="1" applyFont="1" applyFill="1" applyBorder="1" applyAlignment="1">
      <alignment horizontal="centerContinuous" vertical="center"/>
    </xf>
    <xf numFmtId="164" fontId="8" fillId="0" borderId="6" xfId="0" applyNumberFormat="1" applyFont="1" applyFill="1" applyBorder="1" applyAlignment="1">
      <alignment horizontal="centerContinuous" vertical="center"/>
    </xf>
    <xf numFmtId="164" fontId="8" fillId="0" borderId="8" xfId="0" applyNumberFormat="1" applyFont="1" applyFill="1" applyBorder="1" applyAlignment="1">
      <alignment horizontal="center" vertical="center" wrapText="1"/>
    </xf>
    <xf numFmtId="17" fontId="8" fillId="0" borderId="9" xfId="0" applyNumberFormat="1" applyFont="1" applyFill="1" applyBorder="1" applyAlignment="1">
      <alignment horizontal="center" vertical="center" wrapText="1"/>
    </xf>
    <xf numFmtId="17" fontId="8" fillId="0" borderId="1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 vertical="center"/>
    </xf>
    <xf numFmtId="0" fontId="0" fillId="0" borderId="0" xfId="0" applyFill="1"/>
    <xf numFmtId="0" fontId="7" fillId="0" borderId="13" xfId="0" applyFont="1" applyFill="1" applyBorder="1" applyAlignment="1">
      <alignment horizontal="left"/>
    </xf>
    <xf numFmtId="0" fontId="7" fillId="0" borderId="18" xfId="0" applyFont="1" applyFill="1" applyBorder="1" applyAlignment="1">
      <alignment horizontal="left"/>
    </xf>
    <xf numFmtId="0" fontId="5" fillId="0" borderId="23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top" wrapText="1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164" fontId="4" fillId="2" borderId="20" xfId="0" applyNumberFormat="1" applyFont="1" applyFill="1" applyBorder="1" applyAlignment="1">
      <alignment vertical="center"/>
    </xf>
    <xf numFmtId="164" fontId="4" fillId="2" borderId="15" xfId="0" applyNumberFormat="1" applyFont="1" applyFill="1" applyBorder="1"/>
    <xf numFmtId="164" fontId="7" fillId="2" borderId="20" xfId="0" applyNumberFormat="1" applyFont="1" applyFill="1" applyBorder="1" applyAlignment="1">
      <alignment vertical="center"/>
    </xf>
    <xf numFmtId="164" fontId="7" fillId="2" borderId="15" xfId="0" applyNumberFormat="1" applyFont="1" applyFill="1" applyBorder="1"/>
    <xf numFmtId="164" fontId="4" fillId="2" borderId="22" xfId="0" applyNumberFormat="1" applyFont="1" applyFill="1" applyBorder="1"/>
    <xf numFmtId="164" fontId="7" fillId="2" borderId="22" xfId="0" applyNumberFormat="1" applyFont="1" applyFill="1" applyBorder="1"/>
    <xf numFmtId="0" fontId="11" fillId="0" borderId="28" xfId="0" applyFont="1" applyBorder="1"/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3" fillId="0" borderId="0" xfId="0" applyFont="1"/>
    <xf numFmtId="0" fontId="6" fillId="0" borderId="30" xfId="0" applyFont="1" applyFill="1" applyBorder="1" applyAlignment="1">
      <alignment horizontal="left" vertical="top" wrapText="1"/>
    </xf>
    <xf numFmtId="166" fontId="6" fillId="0" borderId="30" xfId="1" applyNumberFormat="1" applyFont="1" applyFill="1" applyBorder="1" applyAlignment="1">
      <alignment horizontal="center" vertical="center" wrapText="1"/>
    </xf>
    <xf numFmtId="166" fontId="6" fillId="2" borderId="30" xfId="1" applyNumberFormat="1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left" vertical="top" wrapText="1"/>
    </xf>
    <xf numFmtId="166" fontId="14" fillId="0" borderId="28" xfId="1" applyNumberFormat="1" applyFont="1" applyFill="1" applyBorder="1" applyAlignment="1">
      <alignment horizontal="center" vertical="center" wrapText="1"/>
    </xf>
    <xf numFmtId="0" fontId="15" fillId="0" borderId="0" xfId="0" applyFont="1" applyAlignment="1"/>
    <xf numFmtId="0" fontId="16" fillId="0" borderId="0" xfId="0" applyFont="1"/>
    <xf numFmtId="0" fontId="15" fillId="0" borderId="28" xfId="0" applyFont="1" applyBorder="1"/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3" xfId="0" applyFont="1" applyBorder="1"/>
    <xf numFmtId="164" fontId="6" fillId="0" borderId="18" xfId="0" applyNumberFormat="1" applyFont="1" applyFill="1" applyBorder="1" applyAlignment="1">
      <alignment horizontal="right" vertical="center" wrapText="1"/>
    </xf>
    <xf numFmtId="3" fontId="6" fillId="0" borderId="18" xfId="0" applyNumberFormat="1" applyFont="1" applyFill="1" applyBorder="1" applyAlignment="1">
      <alignment horizontal="right" vertical="justify" indent="1"/>
    </xf>
    <xf numFmtId="3" fontId="6" fillId="0" borderId="30" xfId="0" applyNumberFormat="1" applyFont="1" applyFill="1" applyBorder="1" applyAlignment="1">
      <alignment horizontal="right" vertical="justify" indent="1"/>
    </xf>
    <xf numFmtId="3" fontId="11" fillId="0" borderId="21" xfId="0" applyNumberFormat="1" applyFont="1" applyFill="1" applyBorder="1" applyAlignment="1">
      <alignment horizontal="right" vertical="justify" indent="1"/>
    </xf>
    <xf numFmtId="17" fontId="6" fillId="0" borderId="18" xfId="0" applyNumberFormat="1" applyFont="1" applyFill="1" applyBorder="1" applyAlignment="1">
      <alignment horizontal="right" vertical="center" wrapText="1"/>
    </xf>
    <xf numFmtId="0" fontId="14" fillId="0" borderId="28" xfId="0" applyFont="1" applyFill="1" applyBorder="1" applyAlignment="1">
      <alignment horizontal="right" vertical="center" wrapText="1"/>
    </xf>
    <xf numFmtId="164" fontId="14" fillId="0" borderId="2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/>
    </xf>
    <xf numFmtId="0" fontId="18" fillId="0" borderId="13" xfId="0" applyFont="1" applyBorder="1"/>
    <xf numFmtId="0" fontId="14" fillId="0" borderId="31" xfId="0" applyFont="1" applyBorder="1"/>
    <xf numFmtId="0" fontId="14" fillId="0" borderId="28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4" fillId="0" borderId="18" xfId="0" applyFont="1" applyBorder="1"/>
    <xf numFmtId="0" fontId="14" fillId="0" borderId="0" xfId="0" applyFont="1" applyBorder="1"/>
    <xf numFmtId="0" fontId="6" fillId="0" borderId="30" xfId="0" applyFont="1" applyBorder="1"/>
    <xf numFmtId="0" fontId="11" fillId="0" borderId="30" xfId="0" applyFont="1" applyBorder="1"/>
    <xf numFmtId="0" fontId="6" fillId="0" borderId="18" xfId="0" applyFont="1" applyBorder="1" applyAlignment="1">
      <alignment horizontal="right"/>
    </xf>
    <xf numFmtId="164" fontId="6" fillId="0" borderId="21" xfId="0" applyNumberFormat="1" applyFont="1" applyFill="1" applyBorder="1" applyAlignment="1">
      <alignment horizontal="right" vertical="center" wrapText="1"/>
    </xf>
    <xf numFmtId="167" fontId="6" fillId="0" borderId="30" xfId="0" applyNumberFormat="1" applyFont="1" applyBorder="1"/>
    <xf numFmtId="167" fontId="11" fillId="0" borderId="30" xfId="0" applyNumberFormat="1" applyFont="1" applyBorder="1"/>
    <xf numFmtId="17" fontId="6" fillId="0" borderId="21" xfId="0" applyNumberFormat="1" applyFont="1" applyFill="1" applyBorder="1" applyAlignment="1">
      <alignment horizontal="right" vertical="center" wrapText="1"/>
    </xf>
    <xf numFmtId="0" fontId="6" fillId="0" borderId="18" xfId="0" applyFont="1" applyBorder="1"/>
    <xf numFmtId="0" fontId="6" fillId="0" borderId="0" xfId="0" applyFont="1" applyBorder="1"/>
    <xf numFmtId="168" fontId="6" fillId="0" borderId="30" xfId="0" applyNumberFormat="1" applyFont="1" applyBorder="1"/>
    <xf numFmtId="168" fontId="11" fillId="0" borderId="30" xfId="0" applyNumberFormat="1" applyFont="1" applyBorder="1"/>
    <xf numFmtId="0" fontId="14" fillId="0" borderId="29" xfId="0" applyFont="1" applyBorder="1" applyAlignment="1">
      <alignment vertical="center"/>
    </xf>
    <xf numFmtId="168" fontId="14" fillId="0" borderId="28" xfId="0" applyNumberFormat="1" applyFont="1" applyBorder="1" applyAlignment="1">
      <alignment vertical="center"/>
    </xf>
    <xf numFmtId="168" fontId="12" fillId="0" borderId="28" xfId="0" applyNumberFormat="1" applyFont="1" applyBorder="1" applyAlignment="1">
      <alignment vertical="center"/>
    </xf>
    <xf numFmtId="0" fontId="18" fillId="0" borderId="28" xfId="0" applyFont="1" applyBorder="1"/>
    <xf numFmtId="0" fontId="17" fillId="0" borderId="28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169" fontId="6" fillId="0" borderId="30" xfId="0" applyNumberFormat="1" applyFont="1" applyBorder="1"/>
    <xf numFmtId="169" fontId="19" fillId="0" borderId="30" xfId="0" applyNumberFormat="1" applyFont="1" applyBorder="1"/>
    <xf numFmtId="169" fontId="11" fillId="0" borderId="30" xfId="0" applyNumberFormat="1" applyFont="1" applyBorder="1"/>
    <xf numFmtId="170" fontId="6" fillId="0" borderId="30" xfId="0" applyNumberFormat="1" applyFont="1" applyBorder="1"/>
    <xf numFmtId="170" fontId="11" fillId="0" borderId="30" xfId="0" applyNumberFormat="1" applyFont="1" applyBorder="1"/>
    <xf numFmtId="167" fontId="14" fillId="0" borderId="28" xfId="0" applyNumberFormat="1" applyFont="1" applyBorder="1" applyAlignment="1">
      <alignment vertical="center"/>
    </xf>
    <xf numFmtId="167" fontId="12" fillId="0" borderId="28" xfId="0" applyNumberFormat="1" applyFont="1" applyBorder="1" applyAlignment="1">
      <alignment vertical="center"/>
    </xf>
    <xf numFmtId="164" fontId="12" fillId="0" borderId="28" xfId="0" applyNumberFormat="1" applyFont="1" applyFill="1" applyBorder="1" applyAlignment="1">
      <alignment vertical="center"/>
    </xf>
    <xf numFmtId="166" fontId="9" fillId="0" borderId="23" xfId="2" applyNumberFormat="1" applyFont="1" applyFill="1" applyBorder="1" applyAlignment="1">
      <alignment horizontal="center"/>
    </xf>
    <xf numFmtId="166" fontId="9" fillId="0" borderId="24" xfId="2" applyNumberFormat="1" applyFont="1" applyFill="1" applyBorder="1" applyAlignment="1">
      <alignment horizontal="center"/>
    </xf>
    <xf numFmtId="166" fontId="9" fillId="0" borderId="32" xfId="2" applyNumberFormat="1" applyFont="1" applyFill="1" applyBorder="1" applyAlignment="1">
      <alignment horizontal="center"/>
    </xf>
    <xf numFmtId="166" fontId="9" fillId="0" borderId="27" xfId="2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0" fillId="0" borderId="0" xfId="0" applyFont="1"/>
    <xf numFmtId="0" fontId="21" fillId="0" borderId="17" xfId="0" applyFont="1" applyBorder="1" applyAlignment="1">
      <alignment horizontal="center" vertical="center"/>
    </xf>
    <xf numFmtId="3" fontId="3" fillId="0" borderId="21" xfId="0" applyNumberFormat="1" applyFont="1" applyFill="1" applyBorder="1" applyAlignment="1">
      <alignment horizontal="right" vertical="justify" indent="1"/>
    </xf>
    <xf numFmtId="164" fontId="14" fillId="0" borderId="28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right"/>
    </xf>
    <xf numFmtId="0" fontId="3" fillId="0" borderId="30" xfId="0" applyFont="1" applyBorder="1"/>
    <xf numFmtId="167" fontId="3" fillId="0" borderId="30" xfId="0" applyNumberFormat="1" applyFont="1" applyBorder="1"/>
    <xf numFmtId="168" fontId="3" fillId="0" borderId="30" xfId="0" applyNumberFormat="1" applyFont="1" applyBorder="1"/>
    <xf numFmtId="0" fontId="21" fillId="0" borderId="28" xfId="0" applyFont="1" applyBorder="1" applyAlignment="1">
      <alignment horizontal="center" vertical="center"/>
    </xf>
    <xf numFmtId="169" fontId="3" fillId="0" borderId="30" xfId="0" applyNumberFormat="1" applyFont="1" applyBorder="1"/>
    <xf numFmtId="170" fontId="3" fillId="0" borderId="30" xfId="0" applyNumberFormat="1" applyFont="1" applyBorder="1"/>
    <xf numFmtId="0" fontId="22" fillId="0" borderId="0" xfId="0" applyFont="1"/>
  </cellXfs>
  <cellStyles count="3">
    <cellStyle name="Milliers" xfId="1" builtinId="3"/>
    <cellStyle name="Milliers 2" xfId="2" xr:uid="{2BC9A0C4-C5FA-47E4-ADEC-5558C0790DC2}"/>
    <cellStyle name="Normal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62DC0-EC24-4FD6-94B0-7F00652AE8F4}">
  <dimension ref="A1:IV25"/>
  <sheetViews>
    <sheetView workbookViewId="0">
      <selection sqref="A1:A2"/>
    </sheetView>
  </sheetViews>
  <sheetFormatPr baseColWidth="10" defaultRowHeight="15" x14ac:dyDescent="0.25"/>
  <cols>
    <col min="1" max="1" width="45.5703125" style="44" customWidth="1"/>
    <col min="2" max="5" width="13.85546875" customWidth="1"/>
    <col min="6" max="6" width="10.42578125" customWidth="1"/>
  </cols>
  <sheetData>
    <row r="1" spans="1:13" s="1" customFormat="1" ht="24" customHeight="1" x14ac:dyDescent="0.25">
      <c r="A1" s="117" t="s">
        <v>0</v>
      </c>
      <c r="B1" s="31" t="s">
        <v>1</v>
      </c>
      <c r="C1" s="32"/>
      <c r="D1" s="33"/>
      <c r="E1" s="34"/>
      <c r="F1" s="35"/>
      <c r="I1"/>
      <c r="J1"/>
      <c r="K1"/>
      <c r="L1"/>
      <c r="M1"/>
    </row>
    <row r="2" spans="1:13" s="1" customFormat="1" ht="34.5" customHeight="1" x14ac:dyDescent="0.25">
      <c r="A2" s="118"/>
      <c r="B2" s="36" t="s">
        <v>2</v>
      </c>
      <c r="C2" s="37" t="s">
        <v>3</v>
      </c>
      <c r="D2" s="38" t="s">
        <v>4</v>
      </c>
      <c r="E2" s="39" t="s">
        <v>5</v>
      </c>
      <c r="F2" s="40" t="s">
        <v>6</v>
      </c>
      <c r="I2"/>
      <c r="J2"/>
      <c r="K2"/>
      <c r="L2"/>
      <c r="M2"/>
    </row>
    <row r="3" spans="1:13" s="1" customFormat="1" x14ac:dyDescent="0.25">
      <c r="A3" s="41" t="s">
        <v>7</v>
      </c>
      <c r="B3" s="2">
        <v>315024.90000000002</v>
      </c>
      <c r="C3" s="3">
        <v>261243240.25999996</v>
      </c>
      <c r="D3" s="4">
        <v>2524944893.0500002</v>
      </c>
      <c r="E3" s="5">
        <v>2786503158.21</v>
      </c>
      <c r="F3" s="6">
        <v>57.317324814009375</v>
      </c>
      <c r="I3"/>
      <c r="J3"/>
      <c r="K3"/>
      <c r="L3"/>
      <c r="M3"/>
    </row>
    <row r="4" spans="1:13" s="1" customFormat="1" ht="13.5" customHeight="1" x14ac:dyDescent="0.25">
      <c r="A4" s="42" t="s">
        <v>8</v>
      </c>
      <c r="B4" s="7">
        <v>121831592.99000005</v>
      </c>
      <c r="C4" s="8">
        <v>89922302.449999943</v>
      </c>
      <c r="D4" s="4">
        <v>860698554.13000011</v>
      </c>
      <c r="E4" s="5">
        <v>1072452449.5700002</v>
      </c>
      <c r="F4" s="9">
        <v>22.05994463651389</v>
      </c>
      <c r="I4"/>
      <c r="J4"/>
      <c r="K4"/>
      <c r="L4"/>
      <c r="M4"/>
    </row>
    <row r="5" spans="1:13" s="1" customFormat="1" x14ac:dyDescent="0.25">
      <c r="A5" s="42" t="s">
        <v>9</v>
      </c>
      <c r="B5" s="7">
        <v>111729755.22000001</v>
      </c>
      <c r="C5" s="10">
        <v>6321993.21</v>
      </c>
      <c r="D5" s="4">
        <v>308552613.53000003</v>
      </c>
      <c r="E5" s="5">
        <v>426604361.96000004</v>
      </c>
      <c r="F5" s="9">
        <v>8.7750917164730442</v>
      </c>
      <c r="I5"/>
      <c r="J5"/>
      <c r="K5"/>
      <c r="L5"/>
      <c r="M5"/>
    </row>
    <row r="6" spans="1:13" s="1" customFormat="1" ht="12" customHeight="1" x14ac:dyDescent="0.25">
      <c r="A6" s="42" t="s">
        <v>10</v>
      </c>
      <c r="B6" s="7">
        <v>89306782.74999997</v>
      </c>
      <c r="C6" s="10">
        <v>2130028.34</v>
      </c>
      <c r="D6" s="4">
        <v>41908006.070000008</v>
      </c>
      <c r="E6" s="5">
        <v>133344817.15999998</v>
      </c>
      <c r="F6" s="9">
        <v>2.7428528745447811</v>
      </c>
      <c r="I6"/>
      <c r="J6"/>
      <c r="K6"/>
      <c r="L6"/>
      <c r="M6"/>
    </row>
    <row r="7" spans="1:13" s="1" customFormat="1" ht="12" customHeight="1" x14ac:dyDescent="0.25">
      <c r="A7" s="42" t="s">
        <v>11</v>
      </c>
      <c r="B7" s="7">
        <v>1358632.0999999999</v>
      </c>
      <c r="C7" s="10">
        <v>38275179.350000009</v>
      </c>
      <c r="D7" s="4">
        <v>290412218.06999999</v>
      </c>
      <c r="E7" s="5">
        <v>330046029.51999998</v>
      </c>
      <c r="F7" s="9">
        <v>6.7889230348922833</v>
      </c>
      <c r="I7"/>
      <c r="J7"/>
      <c r="K7"/>
      <c r="L7"/>
      <c r="M7"/>
    </row>
    <row r="8" spans="1:13" s="1" customFormat="1" ht="12" customHeight="1" x14ac:dyDescent="0.25">
      <c r="A8" s="42" t="s">
        <v>12</v>
      </c>
      <c r="B8" s="7">
        <v>3048465.08</v>
      </c>
      <c r="C8" s="52"/>
      <c r="D8" s="53"/>
      <c r="E8" s="5">
        <v>3048465.08</v>
      </c>
      <c r="F8" s="9">
        <v>6.27057832896082E-2</v>
      </c>
      <c r="I8"/>
      <c r="J8"/>
      <c r="K8"/>
      <c r="L8"/>
      <c r="M8"/>
    </row>
    <row r="9" spans="1:13" s="1" customFormat="1" ht="11.25" customHeight="1" x14ac:dyDescent="0.25">
      <c r="A9" s="42" t="s">
        <v>13</v>
      </c>
      <c r="B9" s="7">
        <v>452456.00000000012</v>
      </c>
      <c r="C9" s="10">
        <v>3076770.7600000002</v>
      </c>
      <c r="D9" s="4">
        <v>84045005.600000009</v>
      </c>
      <c r="E9" s="5">
        <v>87574232.360000014</v>
      </c>
      <c r="F9" s="9">
        <v>1.8013691126551969</v>
      </c>
      <c r="I9"/>
      <c r="J9"/>
      <c r="K9"/>
      <c r="L9"/>
      <c r="M9"/>
    </row>
    <row r="10" spans="1:13" s="1" customFormat="1" ht="12.75" customHeight="1" x14ac:dyDescent="0.25">
      <c r="A10" s="42" t="s">
        <v>14</v>
      </c>
      <c r="B10" s="56"/>
      <c r="C10" s="10">
        <v>176811.8</v>
      </c>
      <c r="D10" s="4">
        <v>21787031.940000005</v>
      </c>
      <c r="E10" s="5">
        <v>21963843.740000006</v>
      </c>
      <c r="F10" s="9">
        <v>0.451788027621841</v>
      </c>
      <c r="I10"/>
      <c r="J10"/>
      <c r="K10"/>
      <c r="L10"/>
      <c r="M10"/>
    </row>
    <row r="11" spans="1:13" s="1" customFormat="1" ht="13.5" customHeight="1" x14ac:dyDescent="0.25">
      <c r="A11" s="43" t="s">
        <v>15</v>
      </c>
      <c r="B11" s="11">
        <v>328042709.04000002</v>
      </c>
      <c r="C11" s="12">
        <v>401146326.1699999</v>
      </c>
      <c r="D11" s="13">
        <v>4132348322.3900008</v>
      </c>
      <c r="E11" s="14">
        <v>4861537357.5999994</v>
      </c>
      <c r="F11" s="15">
        <v>100</v>
      </c>
      <c r="I11"/>
      <c r="J11"/>
      <c r="K11"/>
      <c r="L11"/>
      <c r="M11"/>
    </row>
    <row r="12" spans="1:13" s="49" customFormat="1" ht="12.75" x14ac:dyDescent="0.2">
      <c r="A12" s="48" t="s">
        <v>16</v>
      </c>
      <c r="B12" s="113">
        <v>-4.5864668912615318</v>
      </c>
      <c r="C12" s="114">
        <v>-32.861641923965344</v>
      </c>
      <c r="D12" s="115">
        <v>5.1471207696123233</v>
      </c>
      <c r="E12" s="116">
        <v>-0.20177881459597646</v>
      </c>
    </row>
    <row r="13" spans="1:13" s="50" customFormat="1" ht="12.75" x14ac:dyDescent="0.2">
      <c r="F13" s="51" t="s">
        <v>17</v>
      </c>
    </row>
    <row r="15" spans="1:13" s="61" customFormat="1" ht="40.5" x14ac:dyDescent="0.25">
      <c r="A15" s="58"/>
      <c r="B15" s="59" t="s">
        <v>18</v>
      </c>
      <c r="C15" s="60" t="s">
        <v>3</v>
      </c>
      <c r="D15" s="59" t="s">
        <v>4</v>
      </c>
      <c r="E15" s="59" t="s">
        <v>19</v>
      </c>
    </row>
    <row r="16" spans="1:13" s="61" customFormat="1" ht="13.5" x14ac:dyDescent="0.25">
      <c r="A16" s="62" t="s">
        <v>7</v>
      </c>
      <c r="B16" s="63">
        <v>1.1305384638514689E-2</v>
      </c>
      <c r="C16" s="63">
        <v>9.3753075244249118</v>
      </c>
      <c r="D16" s="63">
        <v>90.613387090936584</v>
      </c>
      <c r="E16" s="63">
        <v>100</v>
      </c>
    </row>
    <row r="17" spans="1:256" s="61" customFormat="1" ht="13.5" x14ac:dyDescent="0.25">
      <c r="A17" s="62" t="s">
        <v>8</v>
      </c>
      <c r="B17" s="63">
        <v>11.360092751790388</v>
      </c>
      <c r="C17" s="63">
        <v>8.3847356109871622</v>
      </c>
      <c r="D17" s="63">
        <v>80.255171637222446</v>
      </c>
      <c r="E17" s="63">
        <v>100</v>
      </c>
    </row>
    <row r="18" spans="1:256" s="61" customFormat="1" ht="27" x14ac:dyDescent="0.25">
      <c r="A18" s="62" t="s">
        <v>9</v>
      </c>
      <c r="B18" s="63">
        <v>26.190485888767402</v>
      </c>
      <c r="C18" s="63">
        <v>1.4819335603963593</v>
      </c>
      <c r="D18" s="63">
        <v>72.327580550836245</v>
      </c>
      <c r="E18" s="63">
        <v>100</v>
      </c>
    </row>
    <row r="19" spans="1:256" s="61" customFormat="1" ht="13.5" x14ac:dyDescent="0.25">
      <c r="A19" s="62" t="s">
        <v>10</v>
      </c>
      <c r="B19" s="63">
        <v>66.97431865150115</v>
      </c>
      <c r="C19" s="63">
        <v>1.597383674420721</v>
      </c>
      <c r="D19" s="63">
        <v>31.428297674078127</v>
      </c>
      <c r="E19" s="63">
        <v>100</v>
      </c>
    </row>
    <row r="20" spans="1:256" s="61" customFormat="1" ht="13.5" x14ac:dyDescent="0.25">
      <c r="A20" s="62" t="s">
        <v>11</v>
      </c>
      <c r="B20" s="63">
        <v>0.41164927873118679</v>
      </c>
      <c r="C20" s="63">
        <v>11.596921618983036</v>
      </c>
      <c r="D20" s="63">
        <v>87.991429102285778</v>
      </c>
      <c r="E20" s="63">
        <v>100</v>
      </c>
    </row>
    <row r="21" spans="1:256" s="61" customFormat="1" ht="13.5" x14ac:dyDescent="0.25">
      <c r="A21" s="62" t="s">
        <v>12</v>
      </c>
      <c r="B21" s="63">
        <v>100</v>
      </c>
      <c r="C21" s="64"/>
      <c r="D21" s="64"/>
      <c r="E21" s="63">
        <v>100</v>
      </c>
    </row>
    <row r="22" spans="1:256" s="61" customFormat="1" ht="27" x14ac:dyDescent="0.25">
      <c r="A22" s="62" t="s">
        <v>13</v>
      </c>
      <c r="B22" s="63">
        <v>0.51665425754466765</v>
      </c>
      <c r="C22" s="63">
        <v>3.5133288378161467</v>
      </c>
      <c r="D22" s="63">
        <v>95.970016904639181</v>
      </c>
      <c r="E22" s="63">
        <v>100</v>
      </c>
    </row>
    <row r="23" spans="1:256" s="61" customFormat="1" ht="13.5" x14ac:dyDescent="0.25">
      <c r="A23" s="62" t="s">
        <v>14</v>
      </c>
      <c r="B23" s="64"/>
      <c r="C23" s="63">
        <v>0.80501301180719453</v>
      </c>
      <c r="D23" s="63">
        <v>99.194986988192795</v>
      </c>
      <c r="E23" s="63">
        <v>100</v>
      </c>
    </row>
    <row r="24" spans="1:256" s="50" customFormat="1" ht="13.5" x14ac:dyDescent="0.25">
      <c r="A24" s="65" t="s">
        <v>20</v>
      </c>
      <c r="B24" s="66">
        <v>6.7477154840160525</v>
      </c>
      <c r="C24" s="66">
        <v>8.2514294689701657</v>
      </c>
      <c r="D24" s="66">
        <v>85.000855047013815</v>
      </c>
      <c r="E24" s="66">
        <v>100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  <c r="IS24" s="61"/>
      <c r="IT24" s="61"/>
      <c r="IU24" s="61"/>
      <c r="IV24" s="61"/>
    </row>
    <row r="25" spans="1:256" s="50" customFormat="1" ht="12.75" x14ac:dyDescent="0.2">
      <c r="E25" s="51" t="s">
        <v>17</v>
      </c>
    </row>
  </sheetData>
  <mergeCells count="1">
    <mergeCell ref="A1:A2"/>
  </mergeCells>
  <conditionalFormatting sqref="A1:H11 N1:IV11">
    <cfRule type="expression" dxfId="34" priority="2" stopIfTrue="1">
      <formula>ISERROR(A1)</formula>
    </cfRule>
  </conditionalFormatting>
  <conditionalFormatting sqref="A12 N12:IV12 F12:H12">
    <cfRule type="expression" dxfId="33" priority="1" stopIfTrue="1">
      <formula>ISERROR(A12)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919D2-CB13-47A7-A76D-194F15054C4C}">
  <dimension ref="A1:IV25"/>
  <sheetViews>
    <sheetView workbookViewId="0">
      <selection activeCell="B12" sqref="B12"/>
    </sheetView>
  </sheetViews>
  <sheetFormatPr baseColWidth="10" defaultRowHeight="15" x14ac:dyDescent="0.25"/>
  <cols>
    <col min="1" max="1" width="45.5703125" style="44" customWidth="1"/>
    <col min="2" max="5" width="13.85546875" customWidth="1"/>
    <col min="6" max="6" width="10.42578125" customWidth="1"/>
  </cols>
  <sheetData>
    <row r="1" spans="1:13" s="16" customFormat="1" x14ac:dyDescent="0.25">
      <c r="A1" s="117" t="s">
        <v>0</v>
      </c>
      <c r="B1" s="31" t="s">
        <v>1</v>
      </c>
      <c r="C1" s="32"/>
      <c r="D1" s="33"/>
      <c r="E1" s="34"/>
      <c r="F1" s="35"/>
      <c r="I1"/>
      <c r="J1"/>
      <c r="K1"/>
      <c r="L1"/>
      <c r="M1"/>
    </row>
    <row r="2" spans="1:13" s="16" customFormat="1" ht="34.5" customHeight="1" x14ac:dyDescent="0.25">
      <c r="A2" s="118"/>
      <c r="B2" s="36" t="s">
        <v>2</v>
      </c>
      <c r="C2" s="37" t="s">
        <v>3</v>
      </c>
      <c r="D2" s="38" t="s">
        <v>4</v>
      </c>
      <c r="E2" s="39" t="s">
        <v>5</v>
      </c>
      <c r="F2" s="40" t="s">
        <v>6</v>
      </c>
      <c r="I2"/>
      <c r="J2"/>
      <c r="K2"/>
      <c r="L2"/>
      <c r="M2"/>
    </row>
    <row r="3" spans="1:13" s="16" customFormat="1" x14ac:dyDescent="0.25">
      <c r="A3" s="45" t="s">
        <v>7</v>
      </c>
      <c r="B3" s="17">
        <v>275765.55000000005</v>
      </c>
      <c r="C3" s="18">
        <v>328843073.15999997</v>
      </c>
      <c r="D3" s="19">
        <v>2638145877.5600004</v>
      </c>
      <c r="E3" s="20">
        <v>2967264716.2700005</v>
      </c>
      <c r="F3" s="21">
        <v>57.986097923285641</v>
      </c>
      <c r="I3"/>
      <c r="J3"/>
      <c r="K3"/>
      <c r="L3"/>
      <c r="M3"/>
    </row>
    <row r="4" spans="1:13" s="16" customFormat="1" x14ac:dyDescent="0.25">
      <c r="A4" s="46" t="s">
        <v>8</v>
      </c>
      <c r="B4" s="22">
        <v>117651602.11000001</v>
      </c>
      <c r="C4" s="23">
        <v>92997042.260000035</v>
      </c>
      <c r="D4" s="19">
        <v>918527604.36999989</v>
      </c>
      <c r="E4" s="20">
        <v>1129176248.74</v>
      </c>
      <c r="F4" s="24">
        <v>22.066290268295724</v>
      </c>
      <c r="I4"/>
      <c r="J4"/>
      <c r="K4"/>
      <c r="L4"/>
      <c r="M4"/>
    </row>
    <row r="5" spans="1:13" s="16" customFormat="1" x14ac:dyDescent="0.25">
      <c r="A5" s="46" t="s">
        <v>9</v>
      </c>
      <c r="B5" s="22">
        <v>107099846.96000004</v>
      </c>
      <c r="C5" s="25">
        <v>5197770.7600000007</v>
      </c>
      <c r="D5" s="19">
        <v>308698673.03000021</v>
      </c>
      <c r="E5" s="20">
        <v>420996290.75000024</v>
      </c>
      <c r="F5" s="24">
        <v>8.2270826754737811</v>
      </c>
      <c r="I5"/>
      <c r="J5"/>
      <c r="K5"/>
      <c r="L5"/>
      <c r="M5"/>
    </row>
    <row r="6" spans="1:13" s="16" customFormat="1" x14ac:dyDescent="0.25">
      <c r="A6" s="46" t="s">
        <v>10</v>
      </c>
      <c r="B6" s="22">
        <v>86685220.820000008</v>
      </c>
      <c r="C6" s="25">
        <v>1802594.16</v>
      </c>
      <c r="D6" s="19">
        <v>43088560.660000011</v>
      </c>
      <c r="E6" s="20">
        <v>131576375.64000002</v>
      </c>
      <c r="F6" s="24">
        <v>2.5712571448100676</v>
      </c>
      <c r="I6"/>
      <c r="J6"/>
      <c r="K6"/>
      <c r="L6"/>
      <c r="M6"/>
    </row>
    <row r="7" spans="1:13" s="16" customFormat="1" x14ac:dyDescent="0.25">
      <c r="A7" s="46" t="s">
        <v>11</v>
      </c>
      <c r="B7" s="22">
        <v>1552922.99</v>
      </c>
      <c r="C7" s="25">
        <v>43127677.43999999</v>
      </c>
      <c r="D7" s="19">
        <v>299257313.06000006</v>
      </c>
      <c r="E7" s="20">
        <v>343937913.49000007</v>
      </c>
      <c r="F7" s="24">
        <v>6.721212779502804</v>
      </c>
      <c r="I7"/>
      <c r="J7"/>
      <c r="K7"/>
      <c r="L7"/>
      <c r="M7"/>
    </row>
    <row r="8" spans="1:13" s="16" customFormat="1" x14ac:dyDescent="0.25">
      <c r="A8" s="46" t="s">
        <v>12</v>
      </c>
      <c r="B8" s="22">
        <v>2649259.5499999998</v>
      </c>
      <c r="C8" s="54"/>
      <c r="D8" s="55"/>
      <c r="E8" s="20">
        <v>2649259.5499999998</v>
      </c>
      <c r="F8" s="24">
        <v>5.1771661236752725E-2</v>
      </c>
      <c r="I8"/>
      <c r="J8"/>
      <c r="K8"/>
      <c r="L8"/>
      <c r="M8"/>
    </row>
    <row r="9" spans="1:13" s="16" customFormat="1" x14ac:dyDescent="0.25">
      <c r="A9" s="46" t="s">
        <v>13</v>
      </c>
      <c r="B9" s="22">
        <v>749102.48</v>
      </c>
      <c r="C9" s="25">
        <v>4969409.3000000007</v>
      </c>
      <c r="D9" s="19">
        <v>93846230.530000016</v>
      </c>
      <c r="E9" s="20">
        <v>99564742.310000017</v>
      </c>
      <c r="F9" s="24">
        <v>1.9456878470053649</v>
      </c>
      <c r="I9"/>
      <c r="J9"/>
      <c r="K9"/>
      <c r="L9"/>
      <c r="M9"/>
    </row>
    <row r="10" spans="1:13" s="16" customFormat="1" x14ac:dyDescent="0.25">
      <c r="A10" s="46" t="s">
        <v>14</v>
      </c>
      <c r="B10" s="57"/>
      <c r="C10" s="25">
        <v>238189.78</v>
      </c>
      <c r="D10" s="19">
        <v>21796458.93</v>
      </c>
      <c r="E10" s="20">
        <v>22034648.710000001</v>
      </c>
      <c r="F10" s="24">
        <v>0.43059970038985818</v>
      </c>
      <c r="I10"/>
      <c r="J10"/>
      <c r="K10"/>
      <c r="L10"/>
      <c r="M10"/>
    </row>
    <row r="11" spans="1:13" s="16" customFormat="1" ht="13.5" customHeight="1" x14ac:dyDescent="0.25">
      <c r="A11" s="47" t="s">
        <v>15</v>
      </c>
      <c r="B11" s="26">
        <v>316663720.4600001</v>
      </c>
      <c r="C11" s="27">
        <v>477175756.86000001</v>
      </c>
      <c r="D11" s="28">
        <v>4323360718.1400003</v>
      </c>
      <c r="E11" s="29">
        <v>5117200195.460001</v>
      </c>
      <c r="F11" s="30">
        <v>100</v>
      </c>
      <c r="I11"/>
      <c r="J11"/>
      <c r="K11"/>
      <c r="L11"/>
      <c r="M11"/>
    </row>
    <row r="12" spans="1:13" s="49" customFormat="1" ht="12.75" x14ac:dyDescent="0.2">
      <c r="A12" s="48" t="s">
        <v>22</v>
      </c>
      <c r="B12" s="113">
        <v>-3.4687521674540367</v>
      </c>
      <c r="C12" s="114">
        <v>18.953041753093359</v>
      </c>
      <c r="D12" s="115">
        <v>4.6223691917511189</v>
      </c>
      <c r="E12" s="116">
        <v>5.2588886817937608</v>
      </c>
    </row>
    <row r="13" spans="1:13" s="50" customFormat="1" ht="12.75" x14ac:dyDescent="0.2">
      <c r="F13" s="51" t="s">
        <v>21</v>
      </c>
    </row>
    <row r="15" spans="1:13" s="61" customFormat="1" ht="40.5" x14ac:dyDescent="0.25">
      <c r="A15" s="58"/>
      <c r="B15" s="59" t="s">
        <v>18</v>
      </c>
      <c r="C15" s="60" t="s">
        <v>3</v>
      </c>
      <c r="D15" s="59" t="s">
        <v>4</v>
      </c>
      <c r="E15" s="59" t="s">
        <v>19</v>
      </c>
    </row>
    <row r="16" spans="1:13" s="61" customFormat="1" ht="13.5" x14ac:dyDescent="0.25">
      <c r="A16" s="62" t="s">
        <v>7</v>
      </c>
      <c r="B16" s="63">
        <v>9.2935944841028902E-3</v>
      </c>
      <c r="C16" s="63">
        <v>11.082363880677693</v>
      </c>
      <c r="D16" s="63">
        <v>88.908342524838204</v>
      </c>
      <c r="E16" s="63">
        <v>100</v>
      </c>
    </row>
    <row r="17" spans="1:256" s="61" customFormat="1" ht="13.5" x14ac:dyDescent="0.25">
      <c r="A17" s="62" t="s">
        <v>8</v>
      </c>
      <c r="B17" s="63">
        <v>10.419241658800605</v>
      </c>
      <c r="C17" s="63">
        <v>8.235830532547201</v>
      </c>
      <c r="D17" s="63">
        <v>81.344927808652187</v>
      </c>
      <c r="E17" s="63">
        <v>100</v>
      </c>
    </row>
    <row r="18" spans="1:256" s="61" customFormat="1" ht="27" x14ac:dyDescent="0.25">
      <c r="A18" s="62" t="s">
        <v>9</v>
      </c>
      <c r="B18" s="63">
        <v>25.439617714731604</v>
      </c>
      <c r="C18" s="63">
        <v>1.2346357614553394</v>
      </c>
      <c r="D18" s="63">
        <v>73.325746523813066</v>
      </c>
      <c r="E18" s="63">
        <v>100</v>
      </c>
    </row>
    <row r="19" spans="1:256" s="61" customFormat="1" ht="13.5" x14ac:dyDescent="0.25">
      <c r="A19" s="62" t="s">
        <v>10</v>
      </c>
      <c r="B19" s="63">
        <v>65.88205549693464</v>
      </c>
      <c r="C19" s="63">
        <v>1.3699983384038437</v>
      </c>
      <c r="D19" s="63">
        <v>32.747946164661514</v>
      </c>
      <c r="E19" s="63">
        <v>100</v>
      </c>
    </row>
    <row r="20" spans="1:256" s="61" customFormat="1" ht="13.5" x14ac:dyDescent="0.25">
      <c r="A20" s="62" t="s">
        <v>11</v>
      </c>
      <c r="B20" s="63">
        <v>0.45151259256131732</v>
      </c>
      <c r="C20" s="63">
        <v>12.539378692617998</v>
      </c>
      <c r="D20" s="63">
        <v>87.009108714820684</v>
      </c>
      <c r="E20" s="63">
        <v>100</v>
      </c>
    </row>
    <row r="21" spans="1:256" s="61" customFormat="1" ht="13.5" x14ac:dyDescent="0.25">
      <c r="A21" s="62" t="s">
        <v>12</v>
      </c>
      <c r="B21" s="63">
        <v>100</v>
      </c>
      <c r="C21" s="64"/>
      <c r="D21" s="64"/>
      <c r="E21" s="63">
        <v>100</v>
      </c>
    </row>
    <row r="22" spans="1:256" s="61" customFormat="1" ht="27" x14ac:dyDescent="0.25">
      <c r="A22" s="62" t="s">
        <v>13</v>
      </c>
      <c r="B22" s="63">
        <v>0.7523772598814451</v>
      </c>
      <c r="C22" s="63">
        <v>4.9911335927807512</v>
      </c>
      <c r="D22" s="63">
        <v>94.256489147337803</v>
      </c>
      <c r="E22" s="63">
        <v>100</v>
      </c>
    </row>
    <row r="23" spans="1:256" s="61" customFormat="1" ht="13.5" x14ac:dyDescent="0.25">
      <c r="A23" s="62" t="s">
        <v>14</v>
      </c>
      <c r="B23" s="64"/>
      <c r="C23" s="63">
        <v>1.0809783406798863</v>
      </c>
      <c r="D23" s="63">
        <v>98.919021659320109</v>
      </c>
      <c r="E23" s="63">
        <v>100</v>
      </c>
    </row>
    <row r="24" spans="1:256" s="50" customFormat="1" ht="13.5" x14ac:dyDescent="0.25">
      <c r="A24" s="65" t="s">
        <v>20</v>
      </c>
      <c r="B24" s="66">
        <v>6.1882222380305798</v>
      </c>
      <c r="C24" s="66">
        <v>9.3249382207745573</v>
      </c>
      <c r="D24" s="66">
        <v>84.486839541194854</v>
      </c>
      <c r="E24" s="66">
        <v>100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  <c r="IS24" s="61"/>
      <c r="IT24" s="61"/>
      <c r="IU24" s="61"/>
      <c r="IV24" s="61"/>
    </row>
    <row r="25" spans="1:256" s="50" customFormat="1" ht="12.75" x14ac:dyDescent="0.2">
      <c r="E25" s="51" t="s">
        <v>21</v>
      </c>
    </row>
  </sheetData>
  <mergeCells count="1">
    <mergeCell ref="A1:A2"/>
  </mergeCells>
  <conditionalFormatting sqref="A1:H11 N1:IV11">
    <cfRule type="expression" dxfId="32" priority="2" stopIfTrue="1">
      <formula>ISERROR(A1)</formula>
    </cfRule>
  </conditionalFormatting>
  <conditionalFormatting sqref="N12:IV12 A12 F12:H12">
    <cfRule type="expression" dxfId="31" priority="1" stopIfTrue="1">
      <formula>ISERROR(A12)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6492A-6EA9-4914-AFFB-5DB0888D8102}">
  <dimension ref="A1:IV25"/>
  <sheetViews>
    <sheetView workbookViewId="0">
      <selection sqref="A1:A2"/>
    </sheetView>
  </sheetViews>
  <sheetFormatPr baseColWidth="10" defaultRowHeight="15" x14ac:dyDescent="0.25"/>
  <cols>
    <col min="1" max="1" width="45.5703125" style="44" customWidth="1"/>
    <col min="2" max="5" width="13.85546875" customWidth="1"/>
    <col min="6" max="6" width="10.42578125" customWidth="1"/>
  </cols>
  <sheetData>
    <row r="1" spans="1:6" x14ac:dyDescent="0.25">
      <c r="A1" s="117" t="s">
        <v>0</v>
      </c>
      <c r="B1" s="31" t="s">
        <v>1</v>
      </c>
      <c r="C1" s="32"/>
      <c r="D1" s="33"/>
      <c r="E1" s="34"/>
      <c r="F1" s="35"/>
    </row>
    <row r="2" spans="1:6" ht="34.5" customHeight="1" x14ac:dyDescent="0.25">
      <c r="A2" s="118"/>
      <c r="B2" s="36" t="s">
        <v>2</v>
      </c>
      <c r="C2" s="37" t="s">
        <v>3</v>
      </c>
      <c r="D2" s="38" t="s">
        <v>4</v>
      </c>
      <c r="E2" s="39" t="s">
        <v>5</v>
      </c>
      <c r="F2" s="40" t="s">
        <v>6</v>
      </c>
    </row>
    <row r="3" spans="1:6" x14ac:dyDescent="0.25">
      <c r="A3" s="45" t="s">
        <v>7</v>
      </c>
      <c r="B3" s="17">
        <v>257002.29</v>
      </c>
      <c r="C3" s="18">
        <v>350694616.44000006</v>
      </c>
      <c r="D3" s="19">
        <v>2795822340.8199987</v>
      </c>
      <c r="E3" s="20">
        <v>3146773959.5499988</v>
      </c>
      <c r="F3" s="21">
        <v>58.124557045277129</v>
      </c>
    </row>
    <row r="4" spans="1:6" x14ac:dyDescent="0.25">
      <c r="A4" s="46" t="s">
        <v>8</v>
      </c>
      <c r="B4" s="22">
        <v>117128444.90000002</v>
      </c>
      <c r="C4" s="23">
        <v>94720896.339999974</v>
      </c>
      <c r="D4" s="19">
        <v>1018152625.7099998</v>
      </c>
      <c r="E4" s="20">
        <v>1230001966.9499998</v>
      </c>
      <c r="F4" s="24">
        <v>22.719559908908156</v>
      </c>
    </row>
    <row r="5" spans="1:6" x14ac:dyDescent="0.25">
      <c r="A5" s="46" t="s">
        <v>9</v>
      </c>
      <c r="B5" s="22">
        <v>103485037.55</v>
      </c>
      <c r="C5" s="25">
        <v>7226933.3799999999</v>
      </c>
      <c r="D5" s="19">
        <v>309881367.75999999</v>
      </c>
      <c r="E5" s="20">
        <v>420593338.69</v>
      </c>
      <c r="F5" s="24">
        <v>7.7688457518081329</v>
      </c>
    </row>
    <row r="6" spans="1:6" x14ac:dyDescent="0.25">
      <c r="A6" s="46" t="s">
        <v>10</v>
      </c>
      <c r="B6" s="22">
        <v>82971400.849999994</v>
      </c>
      <c r="C6" s="25">
        <v>1308764.1200000001</v>
      </c>
      <c r="D6" s="19">
        <v>39835305.850000001</v>
      </c>
      <c r="E6" s="20">
        <v>124115470.81999999</v>
      </c>
      <c r="F6" s="24">
        <v>2.2925563947752292</v>
      </c>
    </row>
    <row r="7" spans="1:6" x14ac:dyDescent="0.25">
      <c r="A7" s="46" t="s">
        <v>11</v>
      </c>
      <c r="B7" s="22">
        <v>1314623.0699999998</v>
      </c>
      <c r="C7" s="25">
        <v>45497071.639999986</v>
      </c>
      <c r="D7" s="19">
        <v>311159663.16000009</v>
      </c>
      <c r="E7" s="20">
        <v>357971357.87000006</v>
      </c>
      <c r="F7" s="24">
        <v>6.6121452886516217</v>
      </c>
    </row>
    <row r="8" spans="1:6" x14ac:dyDescent="0.25">
      <c r="A8" s="46" t="s">
        <v>12</v>
      </c>
      <c r="B8" s="22">
        <v>2025926.35</v>
      </c>
      <c r="C8" s="54"/>
      <c r="D8" s="55"/>
      <c r="E8" s="20">
        <v>2025926.35</v>
      </c>
      <c r="F8" s="24">
        <v>3.7421204450587442E-2</v>
      </c>
    </row>
    <row r="9" spans="1:6" x14ac:dyDescent="0.25">
      <c r="A9" s="46" t="s">
        <v>13</v>
      </c>
      <c r="B9" s="22">
        <v>337303.87</v>
      </c>
      <c r="C9" s="25">
        <v>3051597.33</v>
      </c>
      <c r="D9" s="19">
        <v>100724254.58999997</v>
      </c>
      <c r="E9" s="20">
        <v>104113155.78999998</v>
      </c>
      <c r="F9" s="24">
        <v>1.9230904858972047</v>
      </c>
    </row>
    <row r="10" spans="1:6" x14ac:dyDescent="0.25">
      <c r="A10" s="46" t="s">
        <v>14</v>
      </c>
      <c r="B10" s="57"/>
      <c r="C10" s="25">
        <v>1135681.5599999998</v>
      </c>
      <c r="D10" s="19">
        <v>27115061.449999996</v>
      </c>
      <c r="E10" s="20">
        <v>28250743.009999994</v>
      </c>
      <c r="F10" s="24">
        <v>0.52182392023195401</v>
      </c>
    </row>
    <row r="11" spans="1:6" x14ac:dyDescent="0.25">
      <c r="A11" s="47" t="s">
        <v>15</v>
      </c>
      <c r="B11" s="26">
        <v>307519738.88000005</v>
      </c>
      <c r="C11" s="27">
        <v>503635560.81</v>
      </c>
      <c r="D11" s="27">
        <v>4602690619.3399992</v>
      </c>
      <c r="E11" s="29">
        <v>5413845919.0299978</v>
      </c>
      <c r="F11" s="30">
        <v>100</v>
      </c>
    </row>
    <row r="12" spans="1:6" s="49" customFormat="1" ht="12.75" x14ac:dyDescent="0.2">
      <c r="A12" s="48" t="s">
        <v>23</v>
      </c>
      <c r="B12" s="113">
        <v>-2.8875999962095666</v>
      </c>
      <c r="C12" s="114">
        <v>5.545085551729545</v>
      </c>
      <c r="D12" s="115">
        <v>6.4609436827231193</v>
      </c>
      <c r="E12" s="116">
        <v>5.7970318189462633</v>
      </c>
    </row>
    <row r="13" spans="1:6" s="50" customFormat="1" ht="12.75" x14ac:dyDescent="0.2">
      <c r="F13" s="51" t="s">
        <v>24</v>
      </c>
    </row>
    <row r="15" spans="1:6" s="61" customFormat="1" ht="40.5" x14ac:dyDescent="0.25">
      <c r="A15" s="58"/>
      <c r="B15" s="59" t="s">
        <v>18</v>
      </c>
      <c r="C15" s="60" t="s">
        <v>3</v>
      </c>
      <c r="D15" s="59" t="s">
        <v>4</v>
      </c>
      <c r="E15" s="59" t="s">
        <v>19</v>
      </c>
    </row>
    <row r="16" spans="1:6" s="61" customFormat="1" ht="13.5" x14ac:dyDescent="0.25">
      <c r="A16" s="62" t="s">
        <v>7</v>
      </c>
      <c r="B16" s="63">
        <v>8.167167178310843E-3</v>
      </c>
      <c r="C16" s="63">
        <v>11.144576030816996</v>
      </c>
      <c r="D16" s="63">
        <v>88.847256802004694</v>
      </c>
      <c r="E16" s="63">
        <v>100</v>
      </c>
    </row>
    <row r="17" spans="1:256" s="61" customFormat="1" ht="13.5" x14ac:dyDescent="0.25">
      <c r="A17" s="62" t="s">
        <v>8</v>
      </c>
      <c r="B17" s="63">
        <v>9.5226225686809283</v>
      </c>
      <c r="C17" s="63">
        <v>7.7008735664770223</v>
      </c>
      <c r="D17" s="63">
        <v>82.776503864842041</v>
      </c>
      <c r="E17" s="63">
        <v>100</v>
      </c>
    </row>
    <row r="18" spans="1:256" s="61" customFormat="1" ht="27" x14ac:dyDescent="0.25">
      <c r="A18" s="62" t="s">
        <v>9</v>
      </c>
      <c r="B18" s="63">
        <v>24.604535552636047</v>
      </c>
      <c r="C18" s="63">
        <v>1.7182710031759776</v>
      </c>
      <c r="D18" s="63">
        <v>73.677193444187978</v>
      </c>
      <c r="E18" s="63">
        <v>100</v>
      </c>
    </row>
    <row r="19" spans="1:256" s="61" customFormat="1" ht="13.5" x14ac:dyDescent="0.25">
      <c r="A19" s="62" t="s">
        <v>10</v>
      </c>
      <c r="B19" s="63">
        <v>66.850168074800521</v>
      </c>
      <c r="C19" s="63">
        <v>1.0544729930550329</v>
      </c>
      <c r="D19" s="63">
        <v>32.09535893214445</v>
      </c>
      <c r="E19" s="63">
        <v>100</v>
      </c>
    </row>
    <row r="20" spans="1:256" s="61" customFormat="1" ht="13.5" x14ac:dyDescent="0.25">
      <c r="A20" s="62" t="s">
        <v>11</v>
      </c>
      <c r="B20" s="63">
        <v>0.36724252963205367</v>
      </c>
      <c r="C20" s="63">
        <v>12.709696080355842</v>
      </c>
      <c r="D20" s="63">
        <v>86.923061390012109</v>
      </c>
      <c r="E20" s="63">
        <v>100</v>
      </c>
    </row>
    <row r="21" spans="1:256" s="61" customFormat="1" ht="13.5" x14ac:dyDescent="0.25">
      <c r="A21" s="62" t="s">
        <v>12</v>
      </c>
      <c r="B21" s="63">
        <v>100</v>
      </c>
      <c r="C21" s="64"/>
      <c r="D21" s="64"/>
      <c r="E21" s="63">
        <v>100</v>
      </c>
    </row>
    <row r="22" spans="1:256" s="61" customFormat="1" ht="27" x14ac:dyDescent="0.25">
      <c r="A22" s="62" t="s">
        <v>13</v>
      </c>
      <c r="B22" s="63">
        <v>0.32397814420336479</v>
      </c>
      <c r="C22" s="63">
        <v>2.9310391245417464</v>
      </c>
      <c r="D22" s="63">
        <v>96.744982731254879</v>
      </c>
      <c r="E22" s="63">
        <v>100</v>
      </c>
    </row>
    <row r="23" spans="1:256" s="61" customFormat="1" ht="13.5" x14ac:dyDescent="0.25">
      <c r="A23" s="62" t="s">
        <v>14</v>
      </c>
      <c r="B23" s="64"/>
      <c r="C23" s="63">
        <v>4.0200059856761978</v>
      </c>
      <c r="D23" s="63">
        <v>95.979994014323808</v>
      </c>
      <c r="E23" s="63">
        <v>100</v>
      </c>
    </row>
    <row r="24" spans="1:256" s="50" customFormat="1" ht="13.5" x14ac:dyDescent="0.25">
      <c r="A24" s="65" t="s">
        <v>20</v>
      </c>
      <c r="B24" s="66">
        <v>5.6802454942252689</v>
      </c>
      <c r="C24" s="66">
        <v>9.3027317057489629</v>
      </c>
      <c r="D24" s="66">
        <v>85.017022800025799</v>
      </c>
      <c r="E24" s="66">
        <v>100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  <c r="IS24" s="61"/>
      <c r="IT24" s="61"/>
      <c r="IU24" s="61"/>
      <c r="IV24" s="61"/>
    </row>
    <row r="25" spans="1:256" s="50" customFormat="1" ht="12.75" x14ac:dyDescent="0.2">
      <c r="E25" s="51" t="s">
        <v>24</v>
      </c>
    </row>
  </sheetData>
  <mergeCells count="1">
    <mergeCell ref="A1:A2"/>
  </mergeCells>
  <conditionalFormatting sqref="A1:F11">
    <cfRule type="expression" dxfId="30" priority="3" stopIfTrue="1">
      <formula>ISERROR(A1)</formula>
    </cfRule>
  </conditionalFormatting>
  <conditionalFormatting sqref="A12 N12:IV12 F12:H12">
    <cfRule type="expression" dxfId="29" priority="2" stopIfTrue="1">
      <formula>ISERROR(A12)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36D98-107E-473E-99C2-6F4B06BEE42E}">
  <dimension ref="A1:IV25"/>
  <sheetViews>
    <sheetView workbookViewId="0">
      <selection sqref="A1:A2"/>
    </sheetView>
  </sheetViews>
  <sheetFormatPr baseColWidth="10" defaultRowHeight="15" x14ac:dyDescent="0.25"/>
  <cols>
    <col min="1" max="1" width="45.5703125" style="44" customWidth="1"/>
    <col min="2" max="5" width="13.85546875" customWidth="1"/>
    <col min="6" max="6" width="10.42578125" customWidth="1"/>
  </cols>
  <sheetData>
    <row r="1" spans="1:13" s="16" customFormat="1" x14ac:dyDescent="0.25">
      <c r="A1" s="117" t="s">
        <v>0</v>
      </c>
      <c r="B1" s="31" t="s">
        <v>1</v>
      </c>
      <c r="C1" s="32"/>
      <c r="D1" s="33"/>
      <c r="E1" s="34"/>
      <c r="F1" s="35"/>
      <c r="I1"/>
      <c r="J1"/>
      <c r="K1"/>
      <c r="L1"/>
      <c r="M1"/>
    </row>
    <row r="2" spans="1:13" s="16" customFormat="1" ht="34.5" customHeight="1" x14ac:dyDescent="0.25">
      <c r="A2" s="118"/>
      <c r="B2" s="36" t="s">
        <v>2</v>
      </c>
      <c r="C2" s="37" t="s">
        <v>3</v>
      </c>
      <c r="D2" s="38" t="s">
        <v>4</v>
      </c>
      <c r="E2" s="39" t="s">
        <v>5</v>
      </c>
      <c r="F2" s="40" t="s">
        <v>6</v>
      </c>
      <c r="I2"/>
      <c r="J2"/>
      <c r="K2"/>
      <c r="L2"/>
      <c r="M2"/>
    </row>
    <row r="3" spans="1:13" s="16" customFormat="1" x14ac:dyDescent="0.25">
      <c r="A3" s="45" t="s">
        <v>7</v>
      </c>
      <c r="B3" s="17">
        <v>321481.74</v>
      </c>
      <c r="C3" s="18">
        <v>345118273.18000013</v>
      </c>
      <c r="D3" s="19">
        <v>2962813959.9400001</v>
      </c>
      <c r="E3" s="20">
        <v>3308253714.8600001</v>
      </c>
      <c r="F3" s="21">
        <v>58.841140313327081</v>
      </c>
      <c r="I3"/>
      <c r="J3"/>
      <c r="K3"/>
      <c r="L3"/>
      <c r="M3"/>
    </row>
    <row r="4" spans="1:13" s="16" customFormat="1" x14ac:dyDescent="0.25">
      <c r="A4" s="46" t="s">
        <v>8</v>
      </c>
      <c r="B4" s="22">
        <v>110447752.53999998</v>
      </c>
      <c r="C4" s="23">
        <v>88883896.090000004</v>
      </c>
      <c r="D4" s="19">
        <v>1064613219.9900002</v>
      </c>
      <c r="E4" s="20">
        <v>1263944868.6200004</v>
      </c>
      <c r="F4" s="24">
        <v>22.480729645587807</v>
      </c>
      <c r="I4"/>
      <c r="J4"/>
      <c r="K4"/>
      <c r="L4"/>
      <c r="M4"/>
    </row>
    <row r="5" spans="1:13" s="16" customFormat="1" x14ac:dyDescent="0.25">
      <c r="A5" s="46" t="s">
        <v>9</v>
      </c>
      <c r="B5" s="22">
        <v>103187945.05000001</v>
      </c>
      <c r="C5" s="25">
        <v>7622317.4699999997</v>
      </c>
      <c r="D5" s="19">
        <v>310935180.49000001</v>
      </c>
      <c r="E5" s="20">
        <v>421745443.00999999</v>
      </c>
      <c r="F5" s="24">
        <v>7.5012332570471756</v>
      </c>
      <c r="I5"/>
      <c r="J5"/>
      <c r="K5"/>
      <c r="L5"/>
      <c r="M5"/>
    </row>
    <row r="6" spans="1:13" s="16" customFormat="1" x14ac:dyDescent="0.25">
      <c r="A6" s="46" t="s">
        <v>10</v>
      </c>
      <c r="B6" s="22">
        <v>75852058.970000029</v>
      </c>
      <c r="C6" s="25">
        <v>1123922.8700000001</v>
      </c>
      <c r="D6" s="19">
        <v>41791555.829999998</v>
      </c>
      <c r="E6" s="20">
        <v>118767537.67000003</v>
      </c>
      <c r="F6" s="24">
        <v>2.1124188018948749</v>
      </c>
      <c r="I6"/>
      <c r="J6"/>
      <c r="K6"/>
      <c r="L6"/>
      <c r="M6"/>
    </row>
    <row r="7" spans="1:13" s="16" customFormat="1" x14ac:dyDescent="0.25">
      <c r="A7" s="46" t="s">
        <v>11</v>
      </c>
      <c r="B7" s="22">
        <v>1442964.2</v>
      </c>
      <c r="C7" s="25">
        <v>41229197.899999984</v>
      </c>
      <c r="D7" s="19">
        <v>324270640.32999998</v>
      </c>
      <c r="E7" s="20">
        <v>366942802.42999995</v>
      </c>
      <c r="F7" s="24">
        <v>6.5265045506531809</v>
      </c>
      <c r="I7"/>
      <c r="J7"/>
      <c r="K7"/>
      <c r="L7"/>
      <c r="M7"/>
    </row>
    <row r="8" spans="1:13" s="16" customFormat="1" x14ac:dyDescent="0.25">
      <c r="A8" s="46" t="s">
        <v>12</v>
      </c>
      <c r="B8" s="22">
        <v>2012167.13</v>
      </c>
      <c r="C8" s="54"/>
      <c r="D8" s="55"/>
      <c r="E8" s="20">
        <v>2012167.13</v>
      </c>
      <c r="F8" s="24">
        <v>3.5788732858781071E-2</v>
      </c>
      <c r="I8"/>
      <c r="J8"/>
      <c r="K8"/>
      <c r="L8"/>
      <c r="M8"/>
    </row>
    <row r="9" spans="1:13" s="16" customFormat="1" x14ac:dyDescent="0.25">
      <c r="A9" s="46" t="s">
        <v>13</v>
      </c>
      <c r="B9" s="22">
        <v>761636.8</v>
      </c>
      <c r="C9" s="25">
        <v>2473131.63</v>
      </c>
      <c r="D9" s="19">
        <v>108546974.92999995</v>
      </c>
      <c r="E9" s="20">
        <v>111781743.35999995</v>
      </c>
      <c r="F9" s="24">
        <v>1.9881683245664903</v>
      </c>
      <c r="I9"/>
      <c r="J9"/>
      <c r="K9"/>
      <c r="L9"/>
      <c r="M9"/>
    </row>
    <row r="10" spans="1:13" s="16" customFormat="1" x14ac:dyDescent="0.25">
      <c r="A10" s="46" t="s">
        <v>14</v>
      </c>
      <c r="B10" s="57"/>
      <c r="C10" s="25">
        <v>1388217.73</v>
      </c>
      <c r="D10" s="19">
        <v>27511571.939999998</v>
      </c>
      <c r="E10" s="20">
        <v>28899789.669999998</v>
      </c>
      <c r="F10" s="24">
        <v>0.51401637406460898</v>
      </c>
      <c r="I10"/>
      <c r="J10"/>
      <c r="K10"/>
      <c r="L10"/>
      <c r="M10"/>
    </row>
    <row r="11" spans="1:13" s="16" customFormat="1" ht="13.5" customHeight="1" x14ac:dyDescent="0.25">
      <c r="A11" s="47" t="s">
        <v>15</v>
      </c>
      <c r="B11" s="26">
        <v>294026006.43000001</v>
      </c>
      <c r="C11" s="27">
        <v>487838956.87000012</v>
      </c>
      <c r="D11" s="27">
        <v>4840483103.4499998</v>
      </c>
      <c r="E11" s="29">
        <v>5622348066.750001</v>
      </c>
      <c r="F11" s="30">
        <v>100</v>
      </c>
      <c r="I11"/>
      <c r="J11"/>
      <c r="K11"/>
      <c r="L11"/>
      <c r="M11"/>
    </row>
    <row r="12" spans="1:13" s="49" customFormat="1" ht="12.75" x14ac:dyDescent="0.2">
      <c r="A12" s="48" t="s">
        <v>25</v>
      </c>
      <c r="B12" s="113">
        <v>-4.3879240074620185</v>
      </c>
      <c r="C12" s="114">
        <v>-3.1365148073726368</v>
      </c>
      <c r="D12" s="115">
        <v>5.1663799237520402</v>
      </c>
      <c r="E12" s="116">
        <v>3.8512759845474198</v>
      </c>
    </row>
    <row r="13" spans="1:13" s="50" customFormat="1" ht="12.75" x14ac:dyDescent="0.2">
      <c r="F13" s="51" t="s">
        <v>26</v>
      </c>
    </row>
    <row r="15" spans="1:13" s="61" customFormat="1" ht="40.5" x14ac:dyDescent="0.25">
      <c r="A15" s="58"/>
      <c r="B15" s="59" t="s">
        <v>18</v>
      </c>
      <c r="C15" s="60" t="s">
        <v>3</v>
      </c>
      <c r="D15" s="59" t="s">
        <v>4</v>
      </c>
      <c r="E15" s="59" t="s">
        <v>19</v>
      </c>
    </row>
    <row r="16" spans="1:13" s="61" customFormat="1" ht="13.5" x14ac:dyDescent="0.25">
      <c r="A16" s="62" t="s">
        <v>7</v>
      </c>
      <c r="B16" s="63">
        <v>9.7175660547427073E-3</v>
      </c>
      <c r="C16" s="63">
        <v>10.432037652668516</v>
      </c>
      <c r="D16" s="63">
        <v>89.558244781276741</v>
      </c>
      <c r="E16" s="63">
        <v>100</v>
      </c>
    </row>
    <row r="17" spans="1:256" s="61" customFormat="1" ht="13.5" x14ac:dyDescent="0.25">
      <c r="A17" s="62" t="s">
        <v>8</v>
      </c>
      <c r="B17" s="63">
        <v>8.7383362425126183</v>
      </c>
      <c r="C17" s="63">
        <v>7.0322605278697932</v>
      </c>
      <c r="D17" s="63">
        <v>84.229403229617589</v>
      </c>
      <c r="E17" s="63">
        <v>100</v>
      </c>
    </row>
    <row r="18" spans="1:256" s="61" customFormat="1" ht="27" x14ac:dyDescent="0.25">
      <c r="A18" s="62" t="s">
        <v>9</v>
      </c>
      <c r="B18" s="63">
        <v>24.466878483273458</v>
      </c>
      <c r="C18" s="63">
        <v>1.8073265749119822</v>
      </c>
      <c r="D18" s="63">
        <v>73.72579494181457</v>
      </c>
      <c r="E18" s="63">
        <v>100</v>
      </c>
    </row>
    <row r="19" spans="1:256" s="61" customFormat="1" ht="13.5" x14ac:dyDescent="0.25">
      <c r="A19" s="62" t="s">
        <v>10</v>
      </c>
      <c r="B19" s="63">
        <v>63.865985990850263</v>
      </c>
      <c r="C19" s="63">
        <v>0.94632160609649174</v>
      </c>
      <c r="D19" s="63">
        <v>35.187692403053241</v>
      </c>
      <c r="E19" s="63">
        <v>100</v>
      </c>
    </row>
    <row r="20" spans="1:256" s="61" customFormat="1" ht="13.5" x14ac:dyDescent="0.25">
      <c r="A20" s="62" t="s">
        <v>11</v>
      </c>
      <c r="B20" s="63">
        <v>0.39323954317792287</v>
      </c>
      <c r="C20" s="63">
        <v>11.235864997751275</v>
      </c>
      <c r="D20" s="63">
        <v>88.370895459070809</v>
      </c>
      <c r="E20" s="63">
        <v>100</v>
      </c>
    </row>
    <row r="21" spans="1:256" s="61" customFormat="1" ht="13.5" x14ac:dyDescent="0.25">
      <c r="A21" s="62" t="s">
        <v>12</v>
      </c>
      <c r="B21" s="63">
        <v>100</v>
      </c>
      <c r="C21" s="64"/>
      <c r="D21" s="64"/>
      <c r="E21" s="63">
        <v>100</v>
      </c>
    </row>
    <row r="22" spans="1:256" s="61" customFormat="1" ht="27" x14ac:dyDescent="0.25">
      <c r="A22" s="62" t="s">
        <v>13</v>
      </c>
      <c r="B22" s="63">
        <v>0.68136063824581983</v>
      </c>
      <c r="C22" s="63">
        <v>2.2124647153114512</v>
      </c>
      <c r="D22" s="63">
        <v>97.106174646442724</v>
      </c>
      <c r="E22" s="63">
        <v>100</v>
      </c>
    </row>
    <row r="23" spans="1:256" s="61" customFormat="1" ht="13.5" x14ac:dyDescent="0.25">
      <c r="A23" s="62" t="s">
        <v>14</v>
      </c>
      <c r="B23" s="64"/>
      <c r="C23" s="63">
        <v>4.8035565166796594</v>
      </c>
      <c r="D23" s="63">
        <v>95.196443483320337</v>
      </c>
      <c r="E23" s="63">
        <v>100</v>
      </c>
    </row>
    <row r="24" spans="1:256" s="50" customFormat="1" ht="13.5" x14ac:dyDescent="0.25">
      <c r="A24" s="65" t="s">
        <v>20</v>
      </c>
      <c r="B24" s="66">
        <v>5.2295945206388081</v>
      </c>
      <c r="C24" s="66">
        <v>8.6767832777026115</v>
      </c>
      <c r="D24" s="66">
        <v>86.093622201658562</v>
      </c>
      <c r="E24" s="66">
        <v>100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  <c r="IS24" s="61"/>
      <c r="IT24" s="61"/>
      <c r="IU24" s="61"/>
      <c r="IV24" s="61"/>
    </row>
    <row r="25" spans="1:256" s="50" customFormat="1" ht="12.75" x14ac:dyDescent="0.2">
      <c r="E25" s="51" t="s">
        <v>26</v>
      </c>
    </row>
  </sheetData>
  <mergeCells count="1">
    <mergeCell ref="A1:A2"/>
  </mergeCells>
  <conditionalFormatting sqref="A1:H11 N1:IV11">
    <cfRule type="expression" dxfId="28" priority="3" stopIfTrue="1">
      <formula>ISERROR(A1)</formula>
    </cfRule>
  </conditionalFormatting>
  <conditionalFormatting sqref="A12 N12:IV12 F12:H12">
    <cfRule type="expression" dxfId="27" priority="2" stopIfTrue="1">
      <formula>ISERROR(A12)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DD0F3-AE09-40FE-819E-ED6540D2A7A1}">
  <dimension ref="A1:IV25"/>
  <sheetViews>
    <sheetView workbookViewId="0">
      <selection sqref="A1:XFD1048576"/>
    </sheetView>
  </sheetViews>
  <sheetFormatPr baseColWidth="10" defaultRowHeight="15" x14ac:dyDescent="0.25"/>
  <cols>
    <col min="1" max="1" width="45.5703125" style="44" customWidth="1"/>
    <col min="2" max="5" width="13.85546875" customWidth="1"/>
    <col min="6" max="6" width="10.42578125" customWidth="1"/>
  </cols>
  <sheetData>
    <row r="1" spans="1:13" s="16" customFormat="1" x14ac:dyDescent="0.25">
      <c r="A1" s="117" t="s">
        <v>0</v>
      </c>
      <c r="B1" s="31" t="s">
        <v>1</v>
      </c>
      <c r="C1" s="32"/>
      <c r="D1" s="33"/>
      <c r="E1" s="34"/>
      <c r="F1" s="35"/>
      <c r="I1"/>
      <c r="J1"/>
      <c r="K1"/>
      <c r="L1"/>
      <c r="M1"/>
    </row>
    <row r="2" spans="1:13" s="16" customFormat="1" ht="34.5" customHeight="1" x14ac:dyDescent="0.25">
      <c r="A2" s="118"/>
      <c r="B2" s="36" t="s">
        <v>2</v>
      </c>
      <c r="C2" s="37" t="s">
        <v>3</v>
      </c>
      <c r="D2" s="38" t="s">
        <v>4</v>
      </c>
      <c r="E2" s="39" t="s">
        <v>5</v>
      </c>
      <c r="F2" s="40" t="s">
        <v>6</v>
      </c>
      <c r="I2"/>
      <c r="J2"/>
      <c r="K2"/>
      <c r="L2"/>
      <c r="M2"/>
    </row>
    <row r="3" spans="1:13" s="16" customFormat="1" x14ac:dyDescent="0.25">
      <c r="A3" s="45" t="s">
        <v>7</v>
      </c>
      <c r="B3" s="17">
        <v>569764.79</v>
      </c>
      <c r="C3" s="18">
        <v>426092890.75999987</v>
      </c>
      <c r="D3" s="19">
        <v>3121728757.6300015</v>
      </c>
      <c r="E3" s="20">
        <v>3548391413.1800013</v>
      </c>
      <c r="F3" s="21">
        <v>59.765882691384654</v>
      </c>
      <c r="I3"/>
      <c r="J3"/>
      <c r="K3"/>
      <c r="L3"/>
      <c r="M3"/>
    </row>
    <row r="4" spans="1:13" s="16" customFormat="1" x14ac:dyDescent="0.25">
      <c r="A4" s="46" t="s">
        <v>8</v>
      </c>
      <c r="B4" s="22">
        <v>106830874.39</v>
      </c>
      <c r="C4" s="23">
        <v>90904951.890000001</v>
      </c>
      <c r="D4" s="19">
        <v>1125015701.5600002</v>
      </c>
      <c r="E4" s="20">
        <v>1322751527.8400002</v>
      </c>
      <c r="F4" s="24">
        <v>22.27922555248416</v>
      </c>
      <c r="I4"/>
      <c r="J4"/>
      <c r="K4"/>
      <c r="L4"/>
      <c r="M4"/>
    </row>
    <row r="5" spans="1:13" s="16" customFormat="1" x14ac:dyDescent="0.25">
      <c r="A5" s="46" t="s">
        <v>9</v>
      </c>
      <c r="B5" s="22">
        <v>102889503.08999999</v>
      </c>
      <c r="C5" s="25">
        <v>7402401.6200000001</v>
      </c>
      <c r="D5" s="19">
        <v>309648712.56999993</v>
      </c>
      <c r="E5" s="20">
        <v>419940617.27999991</v>
      </c>
      <c r="F5" s="24">
        <v>7.0730984119961189</v>
      </c>
      <c r="I5"/>
      <c r="J5"/>
      <c r="K5"/>
      <c r="L5"/>
      <c r="M5"/>
    </row>
    <row r="6" spans="1:13" s="16" customFormat="1" x14ac:dyDescent="0.25">
      <c r="A6" s="46" t="s">
        <v>10</v>
      </c>
      <c r="B6" s="22">
        <v>70501981.959999993</v>
      </c>
      <c r="C6" s="25">
        <v>1155057.8899999999</v>
      </c>
      <c r="D6" s="19">
        <v>38068995.289999999</v>
      </c>
      <c r="E6" s="20">
        <v>109726035.13999999</v>
      </c>
      <c r="F6" s="24">
        <v>1.8481256943666615</v>
      </c>
      <c r="I6"/>
      <c r="J6"/>
      <c r="K6"/>
      <c r="L6"/>
      <c r="M6"/>
    </row>
    <row r="7" spans="1:13" s="16" customFormat="1" x14ac:dyDescent="0.25">
      <c r="A7" s="46" t="s">
        <v>11</v>
      </c>
      <c r="B7" s="22">
        <v>1421331.37</v>
      </c>
      <c r="C7" s="25">
        <v>36962757.610000007</v>
      </c>
      <c r="D7" s="19">
        <v>346994267.15999985</v>
      </c>
      <c r="E7" s="20">
        <v>385378356.13999987</v>
      </c>
      <c r="F7" s="24">
        <v>6.4909630711287898</v>
      </c>
      <c r="I7"/>
      <c r="J7"/>
      <c r="K7"/>
      <c r="L7"/>
      <c r="M7"/>
    </row>
    <row r="8" spans="1:13" s="16" customFormat="1" x14ac:dyDescent="0.25">
      <c r="A8" s="46" t="s">
        <v>12</v>
      </c>
      <c r="B8" s="22">
        <v>1868317.3900000001</v>
      </c>
      <c r="C8" s="54"/>
      <c r="D8" s="55"/>
      <c r="E8" s="20">
        <v>1868317.3900000001</v>
      </c>
      <c r="F8" s="24">
        <v>3.1468241509733819E-2</v>
      </c>
      <c r="I8"/>
      <c r="J8"/>
      <c r="K8"/>
      <c r="L8"/>
      <c r="M8"/>
    </row>
    <row r="9" spans="1:13" s="16" customFormat="1" x14ac:dyDescent="0.25">
      <c r="A9" s="46" t="s">
        <v>13</v>
      </c>
      <c r="B9" s="22">
        <v>335167.83</v>
      </c>
      <c r="C9" s="25">
        <v>2752022.5300000003</v>
      </c>
      <c r="D9" s="19">
        <v>113716932.78999999</v>
      </c>
      <c r="E9" s="20">
        <v>116804123.14999999</v>
      </c>
      <c r="F9" s="24">
        <v>1.9673425812393099</v>
      </c>
      <c r="I9"/>
      <c r="J9"/>
      <c r="K9"/>
      <c r="L9"/>
      <c r="M9"/>
    </row>
    <row r="10" spans="1:13" s="16" customFormat="1" x14ac:dyDescent="0.25">
      <c r="A10" s="46" t="s">
        <v>14</v>
      </c>
      <c r="B10" s="57"/>
      <c r="C10" s="25">
        <v>1026058.1499999999</v>
      </c>
      <c r="D10" s="19">
        <v>31265741.889999997</v>
      </c>
      <c r="E10" s="20">
        <v>32291800.039999995</v>
      </c>
      <c r="F10" s="24">
        <v>0.54389375589056199</v>
      </c>
      <c r="I10"/>
      <c r="J10"/>
      <c r="K10"/>
      <c r="L10"/>
      <c r="M10"/>
    </row>
    <row r="11" spans="1:13" s="16" customFormat="1" ht="13.5" customHeight="1" x14ac:dyDescent="0.25">
      <c r="A11" s="47" t="s">
        <v>15</v>
      </c>
      <c r="B11" s="26">
        <v>284416940.81999993</v>
      </c>
      <c r="C11" s="27">
        <v>566296140.44999981</v>
      </c>
      <c r="D11" s="27">
        <v>5086439108.8900013</v>
      </c>
      <c r="E11" s="29">
        <v>5937152190.1600018</v>
      </c>
      <c r="F11" s="30">
        <v>100</v>
      </c>
      <c r="I11"/>
      <c r="J11"/>
      <c r="K11"/>
      <c r="L11"/>
      <c r="M11"/>
    </row>
    <row r="12" spans="1:13" s="49" customFormat="1" ht="12.75" x14ac:dyDescent="0.2">
      <c r="A12" s="48" t="s">
        <v>27</v>
      </c>
      <c r="B12" s="113">
        <v>-3.2681005760923254</v>
      </c>
      <c r="C12" s="114">
        <v>16.082599078061534</v>
      </c>
      <c r="D12" s="115">
        <v>5.0812284679745856</v>
      </c>
      <c r="E12" s="116">
        <v>5.5991574991900661</v>
      </c>
    </row>
    <row r="13" spans="1:13" s="50" customFormat="1" ht="12.75" x14ac:dyDescent="0.2">
      <c r="F13" s="51" t="s">
        <v>28</v>
      </c>
    </row>
    <row r="15" spans="1:13" s="61" customFormat="1" ht="40.5" x14ac:dyDescent="0.25">
      <c r="A15" s="58"/>
      <c r="B15" s="59" t="s">
        <v>18</v>
      </c>
      <c r="C15" s="60" t="s">
        <v>3</v>
      </c>
      <c r="D15" s="59" t="s">
        <v>4</v>
      </c>
      <c r="E15" s="59" t="s">
        <v>19</v>
      </c>
    </row>
    <row r="16" spans="1:13" s="61" customFormat="1" ht="13.5" x14ac:dyDescent="0.25">
      <c r="A16" s="62" t="s">
        <v>7</v>
      </c>
      <c r="B16" s="63">
        <v>1.605698818579283E-2</v>
      </c>
      <c r="C16" s="63">
        <v>12.008057768862185</v>
      </c>
      <c r="D16" s="63">
        <v>87.975885242952018</v>
      </c>
      <c r="E16" s="63">
        <v>100</v>
      </c>
    </row>
    <row r="17" spans="1:256" s="61" customFormat="1" ht="13.5" x14ac:dyDescent="0.25">
      <c r="A17" s="62" t="s">
        <v>8</v>
      </c>
      <c r="B17" s="63">
        <v>8.076412851660093</v>
      </c>
      <c r="C17" s="63">
        <v>6.8724132973366601</v>
      </c>
      <c r="D17" s="63">
        <v>85.051173851003242</v>
      </c>
      <c r="E17" s="63">
        <v>100</v>
      </c>
    </row>
    <row r="18" spans="1:256" s="61" customFormat="1" ht="27" x14ac:dyDescent="0.25">
      <c r="A18" s="62" t="s">
        <v>9</v>
      </c>
      <c r="B18" s="63">
        <v>24.500964864133948</v>
      </c>
      <c r="C18" s="63">
        <v>1.7627258034591042</v>
      </c>
      <c r="D18" s="63">
        <v>73.736309332406947</v>
      </c>
      <c r="E18" s="63">
        <v>100</v>
      </c>
    </row>
    <row r="19" spans="1:256" s="61" customFormat="1" ht="13.5" x14ac:dyDescent="0.25">
      <c r="A19" s="62" t="s">
        <v>10</v>
      </c>
      <c r="B19" s="63">
        <v>64.252738076288068</v>
      </c>
      <c r="C19" s="63">
        <v>1.0526744072418692</v>
      </c>
      <c r="D19" s="63">
        <v>34.694587516470072</v>
      </c>
      <c r="E19" s="63">
        <v>100</v>
      </c>
    </row>
    <row r="20" spans="1:256" s="61" customFormat="1" ht="13.5" x14ac:dyDescent="0.25">
      <c r="A20" s="62" t="s">
        <v>11</v>
      </c>
      <c r="B20" s="63">
        <v>0.36881452924244151</v>
      </c>
      <c r="C20" s="63">
        <v>9.5912904866334046</v>
      </c>
      <c r="D20" s="63">
        <v>90.039894984124146</v>
      </c>
      <c r="E20" s="63">
        <v>100</v>
      </c>
    </row>
    <row r="21" spans="1:256" s="61" customFormat="1" ht="13.5" x14ac:dyDescent="0.25">
      <c r="A21" s="62" t="s">
        <v>12</v>
      </c>
      <c r="B21" s="63">
        <v>100</v>
      </c>
      <c r="C21" s="64"/>
      <c r="D21" s="64"/>
      <c r="E21" s="63">
        <v>100</v>
      </c>
    </row>
    <row r="22" spans="1:256" s="61" customFormat="1" ht="27" x14ac:dyDescent="0.25">
      <c r="A22" s="62" t="s">
        <v>13</v>
      </c>
      <c r="B22" s="63">
        <v>0.28694862900479728</v>
      </c>
      <c r="C22" s="63">
        <v>2.3561005003786124</v>
      </c>
      <c r="D22" s="63">
        <v>97.356950870616586</v>
      </c>
      <c r="E22" s="63">
        <v>100</v>
      </c>
    </row>
    <row r="23" spans="1:256" s="61" customFormat="1" ht="13.5" x14ac:dyDescent="0.25">
      <c r="A23" s="62" t="s">
        <v>14</v>
      </c>
      <c r="B23" s="64"/>
      <c r="C23" s="63">
        <v>3.1774572762404607</v>
      </c>
      <c r="D23" s="63">
        <v>96.82254272375954</v>
      </c>
      <c r="E23" s="63">
        <v>100</v>
      </c>
    </row>
    <row r="24" spans="1:256" s="50" customFormat="1" ht="13.5" x14ac:dyDescent="0.25">
      <c r="A24" s="65" t="s">
        <v>20</v>
      </c>
      <c r="B24" s="66">
        <v>4.7904606739133477</v>
      </c>
      <c r="C24" s="66">
        <v>9.5381779397293602</v>
      </c>
      <c r="D24" s="66">
        <v>85.671361386357276</v>
      </c>
      <c r="E24" s="66">
        <v>100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  <c r="IS24" s="61"/>
      <c r="IT24" s="61"/>
      <c r="IU24" s="61"/>
      <c r="IV24" s="61"/>
    </row>
    <row r="25" spans="1:256" s="50" customFormat="1" ht="12.75" x14ac:dyDescent="0.2">
      <c r="E25" s="51" t="s">
        <v>28</v>
      </c>
    </row>
  </sheetData>
  <mergeCells count="1">
    <mergeCell ref="A1:A2"/>
  </mergeCells>
  <conditionalFormatting sqref="A1:H11 N1:IV11">
    <cfRule type="expression" dxfId="26" priority="3" stopIfTrue="1">
      <formula>ISERROR(A1)</formula>
    </cfRule>
  </conditionalFormatting>
  <conditionalFormatting sqref="A12 N12:IV12 F12:H12">
    <cfRule type="expression" dxfId="25" priority="2" stopIfTrue="1">
      <formula>ISERROR(A12)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0612F-B6FD-4F50-99FA-4F538C6ECEE6}">
  <dimension ref="A1:IV25"/>
  <sheetViews>
    <sheetView workbookViewId="0">
      <selection activeCell="B16" sqref="B16:E24"/>
    </sheetView>
  </sheetViews>
  <sheetFormatPr baseColWidth="10" defaultRowHeight="15" x14ac:dyDescent="0.25"/>
  <cols>
    <col min="1" max="1" width="45.5703125" style="44" customWidth="1"/>
    <col min="2" max="5" width="13.85546875" customWidth="1"/>
    <col min="6" max="6" width="10.42578125" customWidth="1"/>
  </cols>
  <sheetData>
    <row r="1" spans="1:13" s="16" customFormat="1" x14ac:dyDescent="0.25">
      <c r="A1" s="117" t="s">
        <v>0</v>
      </c>
      <c r="B1" s="31" t="s">
        <v>1</v>
      </c>
      <c r="C1" s="32"/>
      <c r="D1" s="33"/>
      <c r="E1" s="34"/>
      <c r="F1" s="35"/>
      <c r="I1"/>
      <c r="J1"/>
      <c r="K1"/>
      <c r="L1"/>
      <c r="M1"/>
    </row>
    <row r="2" spans="1:13" s="16" customFormat="1" ht="34.5" customHeight="1" x14ac:dyDescent="0.25">
      <c r="A2" s="118"/>
      <c r="B2" s="36" t="s">
        <v>2</v>
      </c>
      <c r="C2" s="37" t="s">
        <v>3</v>
      </c>
      <c r="D2" s="38" t="s">
        <v>4</v>
      </c>
      <c r="E2" s="39" t="s">
        <v>5</v>
      </c>
      <c r="F2" s="40" t="s">
        <v>6</v>
      </c>
      <c r="I2"/>
      <c r="J2"/>
      <c r="K2"/>
      <c r="L2"/>
      <c r="M2"/>
    </row>
    <row r="3" spans="1:13" s="16" customFormat="1" x14ac:dyDescent="0.25">
      <c r="A3" s="45" t="s">
        <v>7</v>
      </c>
      <c r="B3" s="17">
        <v>497343.43999999994</v>
      </c>
      <c r="C3" s="18">
        <v>280692087.01000005</v>
      </c>
      <c r="D3" s="19">
        <v>3240552519.9100003</v>
      </c>
      <c r="E3" s="20">
        <v>3521741950.3600006</v>
      </c>
      <c r="F3" s="21">
        <v>59.93505284005667</v>
      </c>
      <c r="I3"/>
      <c r="J3"/>
      <c r="K3"/>
      <c r="L3"/>
      <c r="M3"/>
    </row>
    <row r="4" spans="1:13" s="16" customFormat="1" x14ac:dyDescent="0.25">
      <c r="A4" s="46" t="s">
        <v>8</v>
      </c>
      <c r="B4" s="22">
        <v>104612178.31000002</v>
      </c>
      <c r="C4" s="23">
        <v>86808019.660000011</v>
      </c>
      <c r="D4" s="19">
        <v>1119084128.3600001</v>
      </c>
      <c r="E4" s="20">
        <v>1310504326.3300002</v>
      </c>
      <c r="F4" s="24">
        <v>22.302924845950837</v>
      </c>
      <c r="I4"/>
      <c r="J4"/>
      <c r="K4"/>
      <c r="L4"/>
      <c r="M4"/>
    </row>
    <row r="5" spans="1:13" s="16" customFormat="1" x14ac:dyDescent="0.25">
      <c r="A5" s="46" t="s">
        <v>9</v>
      </c>
      <c r="B5" s="22">
        <v>95723774.719999999</v>
      </c>
      <c r="C5" s="25">
        <v>8099446.8500000015</v>
      </c>
      <c r="D5" s="19">
        <v>302431830.26999998</v>
      </c>
      <c r="E5" s="20">
        <v>406255051.83999997</v>
      </c>
      <c r="F5" s="24">
        <v>6.9138847598079565</v>
      </c>
      <c r="I5"/>
      <c r="J5"/>
      <c r="K5"/>
      <c r="L5"/>
      <c r="M5"/>
    </row>
    <row r="6" spans="1:13" s="16" customFormat="1" x14ac:dyDescent="0.25">
      <c r="A6" s="46" t="s">
        <v>10</v>
      </c>
      <c r="B6" s="22">
        <v>63899871.959999979</v>
      </c>
      <c r="C6" s="25">
        <v>785887.28999999992</v>
      </c>
      <c r="D6" s="19">
        <v>36865320.089999981</v>
      </c>
      <c r="E6" s="20">
        <v>101551079.33999996</v>
      </c>
      <c r="F6" s="24">
        <v>1.7282553327297339</v>
      </c>
      <c r="I6"/>
      <c r="J6"/>
      <c r="K6"/>
      <c r="L6"/>
      <c r="M6"/>
    </row>
    <row r="7" spans="1:13" s="16" customFormat="1" x14ac:dyDescent="0.25">
      <c r="A7" s="46" t="s">
        <v>11</v>
      </c>
      <c r="B7" s="22">
        <v>1160181.8199999998</v>
      </c>
      <c r="C7" s="25">
        <v>29973823.519999992</v>
      </c>
      <c r="D7" s="19">
        <v>350253194.83000016</v>
      </c>
      <c r="E7" s="20">
        <v>381387200.17000014</v>
      </c>
      <c r="F7" s="24">
        <v>6.4906691963542595</v>
      </c>
      <c r="I7"/>
      <c r="J7"/>
      <c r="K7"/>
      <c r="L7"/>
      <c r="M7"/>
    </row>
    <row r="8" spans="1:13" s="16" customFormat="1" x14ac:dyDescent="0.25">
      <c r="A8" s="46" t="s">
        <v>12</v>
      </c>
      <c r="B8" s="22">
        <v>2175159.2000000002</v>
      </c>
      <c r="C8" s="54"/>
      <c r="D8" s="55"/>
      <c r="E8" s="20">
        <v>2175159.2000000002</v>
      </c>
      <c r="F8" s="24">
        <v>3.7018124389894276E-2</v>
      </c>
      <c r="I8"/>
      <c r="J8"/>
      <c r="K8"/>
      <c r="L8"/>
      <c r="M8"/>
    </row>
    <row r="9" spans="1:13" s="16" customFormat="1" x14ac:dyDescent="0.25">
      <c r="A9" s="46" t="s">
        <v>13</v>
      </c>
      <c r="B9" s="22">
        <v>294501.13</v>
      </c>
      <c r="C9" s="25">
        <v>1161041.6399999999</v>
      </c>
      <c r="D9" s="19">
        <v>118594282.45000005</v>
      </c>
      <c r="E9" s="20">
        <v>120049825.22000004</v>
      </c>
      <c r="F9" s="24">
        <v>2.0430777494258945</v>
      </c>
      <c r="I9"/>
      <c r="J9"/>
      <c r="K9"/>
      <c r="L9"/>
      <c r="M9"/>
    </row>
    <row r="10" spans="1:13" s="16" customFormat="1" x14ac:dyDescent="0.25">
      <c r="A10" s="46" t="s">
        <v>14</v>
      </c>
      <c r="B10" s="57"/>
      <c r="C10" s="25">
        <v>900691.91999999993</v>
      </c>
      <c r="D10" s="19">
        <v>31365049.340000004</v>
      </c>
      <c r="E10" s="20">
        <v>32265741.260000005</v>
      </c>
      <c r="F10" s="24">
        <v>0.54911715128475391</v>
      </c>
      <c r="I10"/>
      <c r="J10"/>
      <c r="K10"/>
      <c r="L10"/>
      <c r="M10"/>
    </row>
    <row r="11" spans="1:13" s="16" customFormat="1" x14ac:dyDescent="0.25">
      <c r="A11" s="47" t="s">
        <v>15</v>
      </c>
      <c r="B11" s="26">
        <v>268363010.57999998</v>
      </c>
      <c r="C11" s="27">
        <v>408420997.8900001</v>
      </c>
      <c r="D11" s="27">
        <v>5199146325.250001</v>
      </c>
      <c r="E11" s="29">
        <v>5875930333.7200012</v>
      </c>
      <c r="F11" s="30">
        <v>100</v>
      </c>
      <c r="I11"/>
      <c r="J11"/>
      <c r="K11"/>
      <c r="L11"/>
      <c r="M11"/>
    </row>
    <row r="12" spans="1:13" s="49" customFormat="1" ht="12.75" x14ac:dyDescent="0.2">
      <c r="A12" s="48" t="s">
        <v>29</v>
      </c>
      <c r="B12" s="113">
        <v>-5.6445056309638257</v>
      </c>
      <c r="C12" s="114">
        <v>-27.878548215876286</v>
      </c>
      <c r="D12" s="115">
        <v>2.2158373264119513</v>
      </c>
      <c r="E12" s="116">
        <v>-1.0311653546875132</v>
      </c>
    </row>
    <row r="13" spans="1:13" s="50" customFormat="1" ht="12.75" x14ac:dyDescent="0.2">
      <c r="F13" s="51" t="s">
        <v>30</v>
      </c>
    </row>
    <row r="15" spans="1:13" s="61" customFormat="1" ht="40.5" x14ac:dyDescent="0.25">
      <c r="A15" s="58"/>
      <c r="B15" s="59" t="s">
        <v>18</v>
      </c>
      <c r="C15" s="60" t="s">
        <v>3</v>
      </c>
      <c r="D15" s="59" t="s">
        <v>4</v>
      </c>
      <c r="E15" s="59" t="s">
        <v>19</v>
      </c>
    </row>
    <row r="16" spans="1:13" s="61" customFormat="1" ht="13.5" x14ac:dyDescent="0.25">
      <c r="A16" s="62" t="s">
        <v>7</v>
      </c>
      <c r="B16" s="63">
        <v>1.4122086371182315E-2</v>
      </c>
      <c r="C16" s="63">
        <v>7.9702627553761296</v>
      </c>
      <c r="D16" s="63">
        <v>92.015615158252686</v>
      </c>
      <c r="E16" s="63">
        <v>100</v>
      </c>
    </row>
    <row r="17" spans="1:256" s="61" customFormat="1" ht="13.5" x14ac:dyDescent="0.25">
      <c r="A17" s="62" t="s">
        <v>8</v>
      </c>
      <c r="B17" s="63">
        <v>7.9825893137614461</v>
      </c>
      <c r="C17" s="63">
        <v>6.6240162596869405</v>
      </c>
      <c r="D17" s="63">
        <v>85.393394426551623</v>
      </c>
      <c r="E17" s="63">
        <v>100</v>
      </c>
    </row>
    <row r="18" spans="1:256" s="61" customFormat="1" ht="27" x14ac:dyDescent="0.25">
      <c r="A18" s="62" t="s">
        <v>9</v>
      </c>
      <c r="B18" s="63">
        <v>23.562482309192298</v>
      </c>
      <c r="C18" s="63">
        <v>1.9936852017756319</v>
      </c>
      <c r="D18" s="63">
        <v>74.443832489032076</v>
      </c>
      <c r="E18" s="63">
        <v>100</v>
      </c>
    </row>
    <row r="19" spans="1:256" s="61" customFormat="1" ht="13.5" x14ac:dyDescent="0.25">
      <c r="A19" s="62" t="s">
        <v>10</v>
      </c>
      <c r="B19" s="63">
        <v>62.923872769543721</v>
      </c>
      <c r="C19" s="63">
        <v>0.7738837392055633</v>
      </c>
      <c r="D19" s="63">
        <v>36.302243491250714</v>
      </c>
      <c r="E19" s="63">
        <v>100</v>
      </c>
    </row>
    <row r="20" spans="1:256" s="61" customFormat="1" ht="13.5" x14ac:dyDescent="0.25">
      <c r="A20" s="62" t="s">
        <v>11</v>
      </c>
      <c r="B20" s="63">
        <v>0.30420051314854263</v>
      </c>
      <c r="C20" s="63">
        <v>7.8591582272922151</v>
      </c>
      <c r="D20" s="63">
        <v>91.836641259559244</v>
      </c>
      <c r="E20" s="63">
        <v>100</v>
      </c>
    </row>
    <row r="21" spans="1:256" s="61" customFormat="1" ht="13.5" x14ac:dyDescent="0.25">
      <c r="A21" s="62" t="s">
        <v>12</v>
      </c>
      <c r="B21" s="63">
        <v>100</v>
      </c>
      <c r="C21" s="64"/>
      <c r="D21" s="64"/>
      <c r="E21" s="63">
        <v>100</v>
      </c>
    </row>
    <row r="22" spans="1:256" s="61" customFormat="1" ht="27" x14ac:dyDescent="0.25">
      <c r="A22" s="62" t="s">
        <v>13</v>
      </c>
      <c r="B22" s="63">
        <v>0.24531575073958273</v>
      </c>
      <c r="C22" s="63">
        <v>0.96713313648920907</v>
      </c>
      <c r="D22" s="63">
        <v>98.787551112771212</v>
      </c>
      <c r="E22" s="63">
        <v>100</v>
      </c>
    </row>
    <row r="23" spans="1:256" s="61" customFormat="1" ht="13.5" x14ac:dyDescent="0.25">
      <c r="A23" s="62" t="s">
        <v>14</v>
      </c>
      <c r="B23" s="64"/>
      <c r="C23" s="63">
        <v>2.7914806380617452</v>
      </c>
      <c r="D23" s="63">
        <v>97.208519361938244</v>
      </c>
      <c r="E23" s="63">
        <v>100</v>
      </c>
    </row>
    <row r="24" spans="1:256" s="50" customFormat="1" ht="13.5" x14ac:dyDescent="0.25">
      <c r="A24" s="65" t="s">
        <v>20</v>
      </c>
      <c r="B24" s="66">
        <v>4.5671578003563846</v>
      </c>
      <c r="C24" s="66">
        <v>6.9507460894525659</v>
      </c>
      <c r="D24" s="66">
        <v>88.482096110191037</v>
      </c>
      <c r="E24" s="66">
        <v>100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  <c r="IS24" s="61"/>
      <c r="IT24" s="61"/>
      <c r="IU24" s="61"/>
      <c r="IV24" s="61"/>
    </row>
    <row r="25" spans="1:256" s="50" customFormat="1" ht="12.75" x14ac:dyDescent="0.2">
      <c r="E25" s="51" t="s">
        <v>30</v>
      </c>
    </row>
  </sheetData>
  <mergeCells count="1">
    <mergeCell ref="A1:A2"/>
  </mergeCells>
  <conditionalFormatting sqref="A1:H11 N1:IV11">
    <cfRule type="expression" dxfId="24" priority="3" stopIfTrue="1">
      <formula>ISERROR(A1)</formula>
    </cfRule>
  </conditionalFormatting>
  <conditionalFormatting sqref="A12 N12:IV12 F12:H12">
    <cfRule type="expression" dxfId="23" priority="2" stopIfTrue="1">
      <formula>ISERROR(A12)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CEEA-9498-4E28-97B7-F019C58276B4}">
  <dimension ref="A1:IV25"/>
  <sheetViews>
    <sheetView workbookViewId="0">
      <selection activeCell="B24" sqref="B24:D24"/>
    </sheetView>
  </sheetViews>
  <sheetFormatPr baseColWidth="10" defaultRowHeight="15" x14ac:dyDescent="0.25"/>
  <cols>
    <col min="1" max="1" width="45.5703125" style="44" customWidth="1"/>
    <col min="2" max="2" width="16.42578125" customWidth="1"/>
    <col min="3" max="3" width="13.5703125" customWidth="1"/>
    <col min="4" max="4" width="16.28515625" customWidth="1"/>
    <col min="5" max="5" width="16" customWidth="1"/>
  </cols>
  <sheetData>
    <row r="1" spans="1:13" s="1" customFormat="1" ht="15" customHeight="1" x14ac:dyDescent="0.25">
      <c r="A1" s="117" t="s">
        <v>0</v>
      </c>
      <c r="B1" s="31" t="s">
        <v>1</v>
      </c>
      <c r="C1" s="32"/>
      <c r="D1" s="33"/>
      <c r="E1" s="34"/>
      <c r="F1" s="35"/>
      <c r="I1"/>
      <c r="J1"/>
      <c r="K1"/>
      <c r="L1"/>
      <c r="M1"/>
    </row>
    <row r="2" spans="1:13" s="1" customFormat="1" ht="24" customHeight="1" x14ac:dyDescent="0.25">
      <c r="A2" s="118"/>
      <c r="B2" s="36" t="s">
        <v>2</v>
      </c>
      <c r="C2" s="37" t="s">
        <v>3</v>
      </c>
      <c r="D2" s="38" t="s">
        <v>4</v>
      </c>
      <c r="E2" s="39" t="s">
        <v>5</v>
      </c>
      <c r="F2" s="40" t="s">
        <v>6</v>
      </c>
      <c r="I2"/>
      <c r="J2"/>
      <c r="K2"/>
      <c r="L2"/>
      <c r="M2"/>
    </row>
    <row r="3" spans="1:13" s="1" customFormat="1" x14ac:dyDescent="0.25">
      <c r="A3" s="45" t="s">
        <v>7</v>
      </c>
      <c r="B3" s="17">
        <v>471674.52</v>
      </c>
      <c r="C3" s="18">
        <v>313795013.7899999</v>
      </c>
      <c r="D3" s="19">
        <v>3333565837.9999995</v>
      </c>
      <c r="E3" s="20">
        <v>3647832526.3099995</v>
      </c>
      <c r="F3" s="21">
        <v>60.455275329781287</v>
      </c>
      <c r="I3"/>
      <c r="J3"/>
      <c r="K3"/>
      <c r="L3"/>
      <c r="M3"/>
    </row>
    <row r="4" spans="1:13" s="1" customFormat="1" x14ac:dyDescent="0.25">
      <c r="A4" s="46" t="s">
        <v>8</v>
      </c>
      <c r="B4" s="22">
        <v>105401239.32000002</v>
      </c>
      <c r="C4" s="23">
        <v>100088609.74000001</v>
      </c>
      <c r="D4" s="19">
        <v>1115147866.9100003</v>
      </c>
      <c r="E4" s="20">
        <v>1320637715.9700003</v>
      </c>
      <c r="F4" s="24">
        <v>21.886837225672281</v>
      </c>
      <c r="I4"/>
      <c r="J4"/>
      <c r="K4"/>
      <c r="L4"/>
      <c r="M4"/>
    </row>
    <row r="5" spans="1:13" s="1" customFormat="1" x14ac:dyDescent="0.25">
      <c r="A5" s="46" t="s">
        <v>9</v>
      </c>
      <c r="B5" s="22">
        <v>92830990.310000032</v>
      </c>
      <c r="C5" s="25">
        <v>7887419.3399999971</v>
      </c>
      <c r="D5" s="19">
        <v>297481093.27000016</v>
      </c>
      <c r="E5" s="20">
        <v>398199502.9200002</v>
      </c>
      <c r="F5" s="24">
        <v>6.5993327302123168</v>
      </c>
      <c r="I5"/>
      <c r="J5"/>
      <c r="K5"/>
      <c r="L5"/>
      <c r="M5"/>
    </row>
    <row r="6" spans="1:13" s="1" customFormat="1" x14ac:dyDescent="0.25">
      <c r="A6" s="46" t="s">
        <v>10</v>
      </c>
      <c r="B6" s="22">
        <v>59347311.329999998</v>
      </c>
      <c r="C6" s="25">
        <v>971500.59999999986</v>
      </c>
      <c r="D6" s="19">
        <v>39292168.68</v>
      </c>
      <c r="E6" s="20">
        <v>99610980.609999999</v>
      </c>
      <c r="F6" s="24">
        <v>1.6508458694891557</v>
      </c>
      <c r="I6"/>
      <c r="J6"/>
      <c r="K6"/>
      <c r="L6"/>
      <c r="M6"/>
    </row>
    <row r="7" spans="1:13" s="1" customFormat="1" x14ac:dyDescent="0.25">
      <c r="A7" s="46" t="s">
        <v>11</v>
      </c>
      <c r="B7" s="22">
        <v>1250802.44</v>
      </c>
      <c r="C7" s="25">
        <v>44779408.420000002</v>
      </c>
      <c r="D7" s="19">
        <v>355056142.10000002</v>
      </c>
      <c r="E7" s="20">
        <v>401086352.96000004</v>
      </c>
      <c r="F7" s="24">
        <v>6.6471762956022333</v>
      </c>
      <c r="I7"/>
      <c r="J7"/>
      <c r="K7"/>
      <c r="L7"/>
      <c r="M7"/>
    </row>
    <row r="8" spans="1:13" s="1" customFormat="1" x14ac:dyDescent="0.25">
      <c r="A8" s="46" t="s">
        <v>12</v>
      </c>
      <c r="B8" s="22">
        <v>1669220.21</v>
      </c>
      <c r="C8" s="54"/>
      <c r="D8" s="55"/>
      <c r="E8" s="20">
        <v>1669220.21</v>
      </c>
      <c r="F8" s="24">
        <v>2.7663870710551791E-2</v>
      </c>
      <c r="I8"/>
      <c r="J8"/>
      <c r="K8"/>
      <c r="L8"/>
      <c r="M8"/>
    </row>
    <row r="9" spans="1:13" s="1" customFormat="1" x14ac:dyDescent="0.25">
      <c r="A9" s="46" t="s">
        <v>13</v>
      </c>
      <c r="B9" s="22">
        <v>734254.61</v>
      </c>
      <c r="C9" s="25">
        <v>2384043.4499999997</v>
      </c>
      <c r="D9" s="19">
        <v>130098663.40000004</v>
      </c>
      <c r="E9" s="20">
        <v>133216961.46000004</v>
      </c>
      <c r="F9" s="24">
        <v>2.2077954581450951</v>
      </c>
      <c r="I9"/>
      <c r="J9"/>
      <c r="K9"/>
      <c r="L9"/>
      <c r="M9"/>
    </row>
    <row r="10" spans="1:13" s="1" customFormat="1" x14ac:dyDescent="0.25">
      <c r="A10" s="46" t="s">
        <v>14</v>
      </c>
      <c r="B10" s="57"/>
      <c r="C10" s="25">
        <v>1645833.65</v>
      </c>
      <c r="D10" s="19">
        <v>30036747.589999996</v>
      </c>
      <c r="E10" s="20">
        <v>31682581.239999995</v>
      </c>
      <c r="F10" s="24">
        <v>0.52507322038708937</v>
      </c>
      <c r="I10"/>
      <c r="J10"/>
      <c r="K10"/>
      <c r="L10"/>
      <c r="M10"/>
    </row>
    <row r="11" spans="1:13" s="1" customFormat="1" ht="13.5" customHeight="1" x14ac:dyDescent="0.25">
      <c r="A11" s="47" t="s">
        <v>15</v>
      </c>
      <c r="B11" s="26">
        <v>261705492.74000004</v>
      </c>
      <c r="C11" s="27">
        <v>471551828.98999989</v>
      </c>
      <c r="D11" s="27">
        <v>5300678519.9500008</v>
      </c>
      <c r="E11" s="29">
        <v>6033935841.6799994</v>
      </c>
      <c r="F11" s="30">
        <v>100</v>
      </c>
      <c r="I11"/>
      <c r="J11"/>
      <c r="K11"/>
      <c r="L11"/>
      <c r="M11"/>
    </row>
    <row r="12" spans="1:13" x14ac:dyDescent="0.25">
      <c r="A12" s="48" t="s">
        <v>41</v>
      </c>
      <c r="B12" s="113">
        <f>(B11/'2018'!B11-1)*100</f>
        <v>-2.4807881777788143</v>
      </c>
      <c r="C12" s="114">
        <f>(C11/'2018'!C11-1)*100</f>
        <v>15.457293191620568</v>
      </c>
      <c r="D12" s="115">
        <f>(D11/'2018'!D11-1)*100</f>
        <v>1.9528628037818851</v>
      </c>
      <c r="E12" s="116">
        <f>(E11/'2018'!E11-1)*100</f>
        <v>2.6890296342224618</v>
      </c>
      <c r="F12" s="49"/>
      <c r="G12" s="49"/>
      <c r="H12" s="49"/>
      <c r="I12" s="49"/>
      <c r="J12" s="49"/>
      <c r="K12" s="49"/>
      <c r="L12" s="49"/>
      <c r="M12" s="49"/>
    </row>
    <row r="13" spans="1:13" x14ac:dyDescent="0.25">
      <c r="A13"/>
      <c r="F13" s="51" t="s">
        <v>40</v>
      </c>
    </row>
    <row r="15" spans="1:13" s="61" customFormat="1" ht="27" x14ac:dyDescent="0.25">
      <c r="A15" s="58"/>
      <c r="B15" s="59" t="s">
        <v>18</v>
      </c>
      <c r="C15" s="60" t="s">
        <v>3</v>
      </c>
      <c r="D15" s="59" t="s">
        <v>4</v>
      </c>
      <c r="E15" s="59" t="s">
        <v>19</v>
      </c>
    </row>
    <row r="16" spans="1:13" s="61" customFormat="1" ht="13.5" x14ac:dyDescent="0.25">
      <c r="A16" s="62" t="s">
        <v>7</v>
      </c>
      <c r="B16" s="63">
        <f>B3/$E3*100</f>
        <v>1.2930267949475381E-2</v>
      </c>
      <c r="C16" s="63">
        <f t="shared" ref="C16:E16" si="0">C3/$E3*100</f>
        <v>8.602231915164765</v>
      </c>
      <c r="D16" s="63">
        <f t="shared" si="0"/>
        <v>91.384837816885749</v>
      </c>
      <c r="E16" s="63">
        <f t="shared" si="0"/>
        <v>100</v>
      </c>
    </row>
    <row r="17" spans="1:256" s="61" customFormat="1" ht="13.5" x14ac:dyDescent="0.25">
      <c r="A17" s="62" t="s">
        <v>8</v>
      </c>
      <c r="B17" s="63">
        <f t="shared" ref="B17:E17" si="1">B4/$E4*100</f>
        <v>7.9810865648785034</v>
      </c>
      <c r="C17" s="63">
        <f t="shared" si="1"/>
        <v>7.5788089746085694</v>
      </c>
      <c r="D17" s="63">
        <f t="shared" si="1"/>
        <v>84.440104460512927</v>
      </c>
      <c r="E17" s="63">
        <f t="shared" si="1"/>
        <v>100</v>
      </c>
    </row>
    <row r="18" spans="1:256" s="61" customFormat="1" ht="27" x14ac:dyDescent="0.25">
      <c r="A18" s="62" t="s">
        <v>9</v>
      </c>
      <c r="B18" s="63">
        <f t="shared" ref="B18:E18" si="2">B5/$E5*100</f>
        <v>23.312683624482105</v>
      </c>
      <c r="C18" s="63">
        <f t="shared" si="2"/>
        <v>1.9807707649460853</v>
      </c>
      <c r="D18" s="63">
        <f t="shared" si="2"/>
        <v>74.706545610571808</v>
      </c>
      <c r="E18" s="63">
        <f t="shared" si="2"/>
        <v>100</v>
      </c>
    </row>
    <row r="19" spans="1:256" s="61" customFormat="1" ht="13.5" x14ac:dyDescent="0.25">
      <c r="A19" s="62" t="s">
        <v>10</v>
      </c>
      <c r="B19" s="63">
        <f t="shared" ref="B19:E19" si="3">B6/$E6*100</f>
        <v>59.579085525077232</v>
      </c>
      <c r="C19" s="63">
        <f t="shared" si="3"/>
        <v>0.97529468543598541</v>
      </c>
      <c r="D19" s="63">
        <f t="shared" si="3"/>
        <v>39.445619789486777</v>
      </c>
      <c r="E19" s="63">
        <f t="shared" si="3"/>
        <v>100</v>
      </c>
    </row>
    <row r="20" spans="1:256" s="61" customFormat="1" ht="13.5" x14ac:dyDescent="0.25">
      <c r="A20" s="62" t="s">
        <v>11</v>
      </c>
      <c r="B20" s="63">
        <f t="shared" ref="B20:E20" si="4">B7/$E7*100</f>
        <v>0.3118536521547372</v>
      </c>
      <c r="C20" s="63">
        <f t="shared" si="4"/>
        <v>11.164530552966934</v>
      </c>
      <c r="D20" s="63">
        <f t="shared" si="4"/>
        <v>88.523615794878324</v>
      </c>
      <c r="E20" s="63">
        <f t="shared" si="4"/>
        <v>100</v>
      </c>
    </row>
    <row r="21" spans="1:256" s="61" customFormat="1" ht="13.5" x14ac:dyDescent="0.25">
      <c r="A21" s="62" t="s">
        <v>12</v>
      </c>
      <c r="B21" s="63">
        <f t="shared" ref="B21:E21" si="5">B8/$E8*100</f>
        <v>100</v>
      </c>
      <c r="C21" s="64"/>
      <c r="D21" s="64"/>
      <c r="E21" s="63">
        <f t="shared" si="5"/>
        <v>100</v>
      </c>
    </row>
    <row r="22" spans="1:256" s="61" customFormat="1" ht="27" x14ac:dyDescent="0.25">
      <c r="A22" s="62" t="s">
        <v>13</v>
      </c>
      <c r="B22" s="63">
        <f t="shared" ref="B22:E22" si="6">B9/$E9*100</f>
        <v>0.55117201439883357</v>
      </c>
      <c r="C22" s="63">
        <f t="shared" si="6"/>
        <v>1.7895945260062374</v>
      </c>
      <c r="D22" s="63">
        <f t="shared" si="6"/>
        <v>97.65923345959493</v>
      </c>
      <c r="E22" s="63">
        <f t="shared" si="6"/>
        <v>100</v>
      </c>
    </row>
    <row r="23" spans="1:256" s="61" customFormat="1" ht="13.5" x14ac:dyDescent="0.25">
      <c r="A23" s="62" t="s">
        <v>14</v>
      </c>
      <c r="B23" s="64"/>
      <c r="C23" s="63">
        <f t="shared" ref="B23:E23" si="7">C10/$E10*100</f>
        <v>5.1947587146785139</v>
      </c>
      <c r="D23" s="63">
        <f t="shared" si="7"/>
        <v>94.805241285321486</v>
      </c>
      <c r="E23" s="63">
        <f t="shared" si="7"/>
        <v>100</v>
      </c>
    </row>
    <row r="24" spans="1:256" s="50" customFormat="1" ht="13.5" x14ac:dyDescent="0.25">
      <c r="A24" s="65" t="s">
        <v>20</v>
      </c>
      <c r="B24" s="66">
        <f t="shared" ref="B24:E24" si="8">B11/$E11*100</f>
        <v>4.3372269710301499</v>
      </c>
      <c r="C24" s="66">
        <f t="shared" si="8"/>
        <v>7.8149957401387944</v>
      </c>
      <c r="D24" s="66">
        <f t="shared" si="8"/>
        <v>87.847777288831068</v>
      </c>
      <c r="E24" s="66">
        <f t="shared" si="8"/>
        <v>100</v>
      </c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  <c r="EX24" s="61"/>
      <c r="EY24" s="61"/>
      <c r="EZ24" s="61"/>
      <c r="FA24" s="61"/>
      <c r="FB24" s="61"/>
      <c r="FC24" s="61"/>
      <c r="FD24" s="61"/>
      <c r="FE24" s="61"/>
      <c r="FF24" s="61"/>
      <c r="FG24" s="61"/>
      <c r="FH24" s="61"/>
      <c r="FI24" s="61"/>
      <c r="FJ24" s="61"/>
      <c r="FK24" s="61"/>
      <c r="FL24" s="61"/>
      <c r="FM24" s="61"/>
      <c r="FN24" s="61"/>
      <c r="FO24" s="61"/>
      <c r="FP24" s="61"/>
      <c r="FQ24" s="61"/>
      <c r="FR24" s="61"/>
      <c r="FS24" s="61"/>
      <c r="FT24" s="61"/>
      <c r="FU24" s="61"/>
      <c r="FV24" s="61"/>
      <c r="FW24" s="61"/>
      <c r="FX24" s="61"/>
      <c r="FY24" s="61"/>
      <c r="FZ24" s="61"/>
      <c r="GA24" s="61"/>
      <c r="GB24" s="61"/>
      <c r="GC24" s="61"/>
      <c r="GD24" s="61"/>
      <c r="GE24" s="61"/>
      <c r="GF24" s="61"/>
      <c r="GG24" s="61"/>
      <c r="GH24" s="61"/>
      <c r="GI24" s="61"/>
      <c r="GJ24" s="61"/>
      <c r="GK24" s="61"/>
      <c r="GL24" s="61"/>
      <c r="GM24" s="61"/>
      <c r="GN24" s="61"/>
      <c r="GO24" s="61"/>
      <c r="GP24" s="61"/>
      <c r="GQ24" s="61"/>
      <c r="GR24" s="61"/>
      <c r="GS24" s="61"/>
      <c r="GT24" s="61"/>
      <c r="GU24" s="61"/>
      <c r="GV24" s="61"/>
      <c r="GW24" s="61"/>
      <c r="GX24" s="61"/>
      <c r="GY24" s="61"/>
      <c r="GZ24" s="61"/>
      <c r="HA24" s="61"/>
      <c r="HB24" s="61"/>
      <c r="HC24" s="61"/>
      <c r="HD24" s="61"/>
      <c r="HE24" s="61"/>
      <c r="HF24" s="61"/>
      <c r="HG24" s="61"/>
      <c r="HH24" s="61"/>
      <c r="HI24" s="61"/>
      <c r="HJ24" s="61"/>
      <c r="HK24" s="61"/>
      <c r="HL24" s="61"/>
      <c r="HM24" s="61"/>
      <c r="HN24" s="61"/>
      <c r="HO24" s="61"/>
      <c r="HP24" s="61"/>
      <c r="HQ24" s="61"/>
      <c r="HR24" s="61"/>
      <c r="HS24" s="61"/>
      <c r="HT24" s="61"/>
      <c r="HU24" s="61"/>
      <c r="HV24" s="61"/>
      <c r="HW24" s="61"/>
      <c r="HX24" s="61"/>
      <c r="HY24" s="61"/>
      <c r="HZ24" s="61"/>
      <c r="IA24" s="61"/>
      <c r="IB24" s="61"/>
      <c r="IC24" s="61"/>
      <c r="ID24" s="61"/>
      <c r="IE24" s="61"/>
      <c r="IF24" s="61"/>
      <c r="IG24" s="61"/>
      <c r="IH24" s="61"/>
      <c r="II24" s="61"/>
      <c r="IJ24" s="61"/>
      <c r="IK24" s="61"/>
      <c r="IL24" s="61"/>
      <c r="IM24" s="61"/>
      <c r="IN24" s="61"/>
      <c r="IO24" s="61"/>
      <c r="IP24" s="61"/>
      <c r="IQ24" s="61"/>
      <c r="IR24" s="61"/>
      <c r="IS24" s="61"/>
      <c r="IT24" s="61"/>
      <c r="IU24" s="61"/>
      <c r="IV24" s="61"/>
    </row>
    <row r="25" spans="1:256" s="50" customFormat="1" ht="12.75" x14ac:dyDescent="0.2">
      <c r="E25" s="51" t="s">
        <v>40</v>
      </c>
    </row>
  </sheetData>
  <mergeCells count="1">
    <mergeCell ref="A1:A2"/>
  </mergeCells>
  <conditionalFormatting sqref="G3:H11 N3:IV11">
    <cfRule type="expression" dxfId="22" priority="7" stopIfTrue="1">
      <formula>ISERROR(G3)</formula>
    </cfRule>
  </conditionalFormatting>
  <conditionalFormatting sqref="B1:H2 N1:IV2">
    <cfRule type="expression" dxfId="21" priority="6" stopIfTrue="1">
      <formula>ISERROR(B1)</formula>
    </cfRule>
  </conditionalFormatting>
  <conditionalFormatting sqref="A1:A11">
    <cfRule type="expression" dxfId="20" priority="5" stopIfTrue="1">
      <formula>ISERROR(A1)</formula>
    </cfRule>
  </conditionalFormatting>
  <conditionalFormatting sqref="F12">
    <cfRule type="expression" dxfId="19" priority="1" stopIfTrue="1">
      <formula>ISERROR(F12)</formula>
    </cfRule>
  </conditionalFormatting>
  <conditionalFormatting sqref="B3:F11">
    <cfRule type="expression" dxfId="17" priority="2" stopIfTrue="1">
      <formula>ISERROR(B3)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5628B-9369-4F5E-9C8E-5AFDCC13ED2B}">
  <dimension ref="A1:H29"/>
  <sheetViews>
    <sheetView tabSelected="1" workbookViewId="0">
      <selection activeCell="H31" sqref="H31"/>
    </sheetView>
  </sheetViews>
  <sheetFormatPr baseColWidth="10" defaultRowHeight="15" x14ac:dyDescent="0.25"/>
  <cols>
    <col min="1" max="1" width="15.5703125" customWidth="1"/>
    <col min="2" max="6" width="14" bestFit="1" customWidth="1"/>
    <col min="7" max="7" width="14.28515625" style="130" customWidth="1"/>
    <col min="8" max="8" width="14.28515625" customWidth="1"/>
  </cols>
  <sheetData>
    <row r="1" spans="1:8" x14ac:dyDescent="0.25">
      <c r="A1" s="67" t="s">
        <v>39</v>
      </c>
      <c r="B1" s="68"/>
      <c r="C1" s="68"/>
      <c r="D1" s="68"/>
      <c r="E1" s="68"/>
      <c r="F1" s="68"/>
      <c r="G1" s="119"/>
      <c r="H1" s="68"/>
    </row>
    <row r="2" spans="1:8" x14ac:dyDescent="0.25">
      <c r="A2" s="68"/>
      <c r="B2" s="68"/>
      <c r="C2" s="68"/>
      <c r="D2" s="68"/>
      <c r="E2" s="68"/>
      <c r="F2" s="68"/>
      <c r="G2" s="119"/>
      <c r="H2" s="68"/>
    </row>
    <row r="3" spans="1:8" x14ac:dyDescent="0.25">
      <c r="A3" s="69" t="s">
        <v>31</v>
      </c>
      <c r="B3" s="70">
        <v>2013</v>
      </c>
      <c r="C3" s="71">
        <v>2014</v>
      </c>
      <c r="D3" s="71">
        <v>2015</v>
      </c>
      <c r="E3" s="71">
        <v>2016</v>
      </c>
      <c r="F3" s="71">
        <v>2017</v>
      </c>
      <c r="G3" s="120">
        <v>2018</v>
      </c>
      <c r="H3" s="72">
        <v>2019</v>
      </c>
    </row>
    <row r="4" spans="1:8" x14ac:dyDescent="0.25">
      <c r="A4" s="73"/>
      <c r="B4" s="70"/>
      <c r="C4" s="71"/>
      <c r="D4" s="71"/>
      <c r="E4" s="71"/>
      <c r="F4" s="71"/>
      <c r="G4" s="120"/>
      <c r="H4" s="72"/>
    </row>
    <row r="5" spans="1:8" x14ac:dyDescent="0.25">
      <c r="A5" s="74" t="s">
        <v>2</v>
      </c>
      <c r="B5" s="75">
        <v>328042709.04000002</v>
      </c>
      <c r="C5" s="76">
        <v>316663720.4600001</v>
      </c>
      <c r="D5" s="76">
        <v>307519738.88000005</v>
      </c>
      <c r="E5" s="76">
        <v>294026006.43000001</v>
      </c>
      <c r="F5" s="76">
        <v>284416940.81999993</v>
      </c>
      <c r="G5" s="121">
        <v>268363010.57999998</v>
      </c>
      <c r="H5" s="77">
        <v>261705492.74000004</v>
      </c>
    </row>
    <row r="6" spans="1:8" x14ac:dyDescent="0.25">
      <c r="A6" s="78" t="s">
        <v>3</v>
      </c>
      <c r="B6" s="75">
        <v>401146326.1699999</v>
      </c>
      <c r="C6" s="76">
        <v>477175756.86000001</v>
      </c>
      <c r="D6" s="76">
        <v>503635560.81</v>
      </c>
      <c r="E6" s="76">
        <v>487838956.87000012</v>
      </c>
      <c r="F6" s="76">
        <v>566296140.44999981</v>
      </c>
      <c r="G6" s="121">
        <v>408420997.8900001</v>
      </c>
      <c r="H6" s="77">
        <v>471551828.98999989</v>
      </c>
    </row>
    <row r="7" spans="1:8" x14ac:dyDescent="0.25">
      <c r="A7" s="78" t="s">
        <v>4</v>
      </c>
      <c r="B7" s="75">
        <v>4132348322.3900008</v>
      </c>
      <c r="C7" s="76">
        <v>4323360718.1400003</v>
      </c>
      <c r="D7" s="76">
        <v>4602690619.3399992</v>
      </c>
      <c r="E7" s="76">
        <v>4840483103.4499998</v>
      </c>
      <c r="F7" s="76">
        <v>5086439108.8900013</v>
      </c>
      <c r="G7" s="121">
        <v>5199146325.250001</v>
      </c>
      <c r="H7" s="77">
        <v>5300678519.9500008</v>
      </c>
    </row>
    <row r="8" spans="1:8" x14ac:dyDescent="0.25">
      <c r="A8" s="78"/>
      <c r="B8" s="75"/>
      <c r="C8" s="76"/>
      <c r="D8" s="76"/>
      <c r="E8" s="76"/>
      <c r="F8" s="76"/>
      <c r="G8" s="121"/>
      <c r="H8" s="77"/>
    </row>
    <row r="9" spans="1:8" x14ac:dyDescent="0.25">
      <c r="A9" s="78"/>
      <c r="B9" s="75"/>
      <c r="C9" s="76"/>
      <c r="D9" s="76"/>
      <c r="E9" s="76"/>
      <c r="F9" s="76"/>
      <c r="G9" s="121"/>
      <c r="H9" s="77"/>
    </row>
    <row r="10" spans="1:8" x14ac:dyDescent="0.25">
      <c r="A10" s="79" t="s">
        <v>5</v>
      </c>
      <c r="B10" s="80">
        <v>4861537357.6000004</v>
      </c>
      <c r="C10" s="80">
        <v>5117200195.460001</v>
      </c>
      <c r="D10" s="80">
        <v>5413845919.0299988</v>
      </c>
      <c r="E10" s="80">
        <v>5622348066.75</v>
      </c>
      <c r="F10" s="80">
        <v>5937152190.1600008</v>
      </c>
      <c r="G10" s="122">
        <v>5875930333.7200012</v>
      </c>
      <c r="H10" s="112">
        <v>6033935841.6799994</v>
      </c>
    </row>
    <row r="11" spans="1:8" x14ac:dyDescent="0.25">
      <c r="A11" s="68"/>
      <c r="B11" s="68"/>
      <c r="C11" s="68"/>
      <c r="D11" s="68"/>
      <c r="E11" s="68"/>
      <c r="F11" s="68"/>
      <c r="G11" s="123"/>
      <c r="H11" s="81" t="s">
        <v>32</v>
      </c>
    </row>
    <row r="12" spans="1:8" x14ac:dyDescent="0.25">
      <c r="A12" s="68"/>
      <c r="B12" s="68"/>
      <c r="C12" s="68"/>
      <c r="D12" s="68"/>
      <c r="E12" s="68"/>
      <c r="F12" s="68"/>
      <c r="G12" s="119"/>
      <c r="H12" s="68"/>
    </row>
    <row r="13" spans="1:8" x14ac:dyDescent="0.25">
      <c r="A13" s="82" t="s">
        <v>33</v>
      </c>
      <c r="B13" s="83"/>
      <c r="C13" s="84" t="s">
        <v>34</v>
      </c>
      <c r="D13" s="84" t="s">
        <v>35</v>
      </c>
      <c r="E13" s="84" t="s">
        <v>36</v>
      </c>
      <c r="F13" s="84" t="s">
        <v>37</v>
      </c>
      <c r="G13" s="84" t="s">
        <v>38</v>
      </c>
      <c r="H13" s="85" t="s">
        <v>42</v>
      </c>
    </row>
    <row r="14" spans="1:8" x14ac:dyDescent="0.25">
      <c r="A14" s="86"/>
      <c r="B14" s="87"/>
      <c r="C14" s="88"/>
      <c r="D14" s="88"/>
      <c r="E14" s="88"/>
      <c r="F14" s="88"/>
      <c r="G14" s="124"/>
      <c r="H14" s="89"/>
    </row>
    <row r="15" spans="1:8" x14ac:dyDescent="0.25">
      <c r="A15" s="90" t="s">
        <v>2</v>
      </c>
      <c r="B15" s="91"/>
      <c r="C15" s="92">
        <v>-3.4687521674540367</v>
      </c>
      <c r="D15" s="92">
        <v>-2.8875999962095666</v>
      </c>
      <c r="E15" s="92">
        <v>-4.3879240074620185</v>
      </c>
      <c r="F15" s="92">
        <v>-3.2681005760923254</v>
      </c>
      <c r="G15" s="125">
        <v>-5.6445056309638257</v>
      </c>
      <c r="H15" s="93">
        <v>-2.4807881777788143</v>
      </c>
    </row>
    <row r="16" spans="1:8" x14ac:dyDescent="0.25">
      <c r="A16" s="90" t="s">
        <v>3</v>
      </c>
      <c r="B16" s="94"/>
      <c r="C16" s="92">
        <v>18.953041753093359</v>
      </c>
      <c r="D16" s="92">
        <v>5.545085551729545</v>
      </c>
      <c r="E16" s="92">
        <v>-3.1365148073726368</v>
      </c>
      <c r="F16" s="92">
        <v>16.082599078061534</v>
      </c>
      <c r="G16" s="125">
        <v>-27.878548215876286</v>
      </c>
      <c r="H16" s="93">
        <v>15.457293191620568</v>
      </c>
    </row>
    <row r="17" spans="1:8" x14ac:dyDescent="0.25">
      <c r="A17" s="90" t="s">
        <v>4</v>
      </c>
      <c r="B17" s="94"/>
      <c r="C17" s="92">
        <v>4.6223691917511189</v>
      </c>
      <c r="D17" s="92">
        <v>6.4609436827231193</v>
      </c>
      <c r="E17" s="92">
        <v>5.1663799237520402</v>
      </c>
      <c r="F17" s="92">
        <v>5.0812284679745856</v>
      </c>
      <c r="G17" s="125">
        <v>2.2158373264119513</v>
      </c>
      <c r="H17" s="93">
        <v>1.9528628037818851</v>
      </c>
    </row>
    <row r="18" spans="1:8" x14ac:dyDescent="0.25">
      <c r="A18" s="95"/>
      <c r="B18" s="96"/>
      <c r="C18" s="97"/>
      <c r="D18" s="97"/>
      <c r="E18" s="97"/>
      <c r="F18" s="97"/>
      <c r="G18" s="126"/>
      <c r="H18" s="98"/>
    </row>
    <row r="19" spans="1:8" x14ac:dyDescent="0.25">
      <c r="A19" s="79" t="s">
        <v>5</v>
      </c>
      <c r="B19" s="99"/>
      <c r="C19" s="100">
        <v>5.2588886817937386</v>
      </c>
      <c r="D19" s="100">
        <v>5.7970318189462855</v>
      </c>
      <c r="E19" s="100">
        <v>3.8512759845473976</v>
      </c>
      <c r="F19" s="100">
        <v>5.5991574991900661</v>
      </c>
      <c r="G19" s="100">
        <v>-1.031165354687491</v>
      </c>
      <c r="H19" s="101">
        <v>2.6890296342224618</v>
      </c>
    </row>
    <row r="20" spans="1:8" x14ac:dyDescent="0.25">
      <c r="A20" s="68"/>
      <c r="B20" s="68"/>
      <c r="C20" s="68"/>
      <c r="D20" s="68"/>
      <c r="E20" s="68"/>
      <c r="F20" s="68"/>
      <c r="G20" s="123"/>
      <c r="H20" s="81" t="s">
        <v>32</v>
      </c>
    </row>
    <row r="21" spans="1:8" x14ac:dyDescent="0.25">
      <c r="A21" s="68"/>
      <c r="B21" s="68"/>
      <c r="C21" s="68"/>
      <c r="D21" s="68"/>
      <c r="E21" s="68"/>
      <c r="F21" s="68"/>
      <c r="G21" s="119"/>
      <c r="H21" s="68"/>
    </row>
    <row r="22" spans="1:8" x14ac:dyDescent="0.25">
      <c r="A22" s="102" t="s">
        <v>6</v>
      </c>
      <c r="B22" s="103">
        <v>2013</v>
      </c>
      <c r="C22" s="103">
        <v>2014</v>
      </c>
      <c r="D22" s="103">
        <v>2015</v>
      </c>
      <c r="E22" s="103">
        <v>2016</v>
      </c>
      <c r="F22" s="103">
        <v>2017</v>
      </c>
      <c r="G22" s="127">
        <v>2018</v>
      </c>
      <c r="H22" s="104">
        <v>2019</v>
      </c>
    </row>
    <row r="23" spans="1:8" x14ac:dyDescent="0.25">
      <c r="A23" s="96"/>
      <c r="B23" s="105"/>
      <c r="C23" s="106"/>
      <c r="D23" s="105"/>
      <c r="E23" s="105"/>
      <c r="F23" s="105"/>
      <c r="G23" s="128"/>
      <c r="H23" s="107"/>
    </row>
    <row r="24" spans="1:8" x14ac:dyDescent="0.25">
      <c r="A24" s="74" t="s">
        <v>2</v>
      </c>
      <c r="B24" s="108">
        <v>6.7477154840160507</v>
      </c>
      <c r="C24" s="108">
        <v>6.1882222380305798</v>
      </c>
      <c r="D24" s="108">
        <v>5.680245494225268</v>
      </c>
      <c r="E24" s="108">
        <v>5.229594520638809</v>
      </c>
      <c r="F24" s="108">
        <v>4.7904606739133495</v>
      </c>
      <c r="G24" s="129">
        <v>4.5671578003563846</v>
      </c>
      <c r="H24" s="109">
        <v>4.3372269710301499</v>
      </c>
    </row>
    <row r="25" spans="1:8" x14ac:dyDescent="0.25">
      <c r="A25" s="78" t="s">
        <v>3</v>
      </c>
      <c r="B25" s="108">
        <v>8.2514294689701639</v>
      </c>
      <c r="C25" s="108">
        <v>9.3249382207745573</v>
      </c>
      <c r="D25" s="108">
        <v>9.3027317057489629</v>
      </c>
      <c r="E25" s="108">
        <v>8.6767832777026133</v>
      </c>
      <c r="F25" s="108">
        <v>9.538177939729362</v>
      </c>
      <c r="G25" s="129">
        <v>6.9507460894525659</v>
      </c>
      <c r="H25" s="109">
        <v>7.8149957401387944</v>
      </c>
    </row>
    <row r="26" spans="1:8" x14ac:dyDescent="0.25">
      <c r="A26" s="78" t="s">
        <v>4</v>
      </c>
      <c r="B26" s="108">
        <v>85.000855047013786</v>
      </c>
      <c r="C26" s="108">
        <v>84.486839541194854</v>
      </c>
      <c r="D26" s="108">
        <v>85.017022800025771</v>
      </c>
      <c r="E26" s="108">
        <v>86.093622201658576</v>
      </c>
      <c r="F26" s="108">
        <v>85.67136138635729</v>
      </c>
      <c r="G26" s="129">
        <v>88.482096110191037</v>
      </c>
      <c r="H26" s="109">
        <v>87.847777288831068</v>
      </c>
    </row>
    <row r="27" spans="1:8" x14ac:dyDescent="0.25">
      <c r="A27" s="96"/>
      <c r="B27" s="88"/>
      <c r="C27" s="88"/>
      <c r="D27" s="88"/>
      <c r="E27" s="88"/>
      <c r="F27" s="88"/>
      <c r="G27" s="124"/>
      <c r="H27" s="89"/>
    </row>
    <row r="28" spans="1:8" x14ac:dyDescent="0.25">
      <c r="A28" s="79" t="s">
        <v>5</v>
      </c>
      <c r="B28" s="110">
        <v>99.999999999999986</v>
      </c>
      <c r="C28" s="110">
        <v>99.999999999999986</v>
      </c>
      <c r="D28" s="110">
        <v>100</v>
      </c>
      <c r="E28" s="110">
        <v>99.999999999999986</v>
      </c>
      <c r="F28" s="110">
        <v>100.00000000000001</v>
      </c>
      <c r="G28" s="110">
        <v>100</v>
      </c>
      <c r="H28" s="111">
        <v>100</v>
      </c>
    </row>
    <row r="29" spans="1:8" x14ac:dyDescent="0.25">
      <c r="A29" s="68"/>
      <c r="B29" s="68"/>
      <c r="C29" s="68"/>
      <c r="D29" s="68"/>
      <c r="E29" s="68"/>
      <c r="F29" s="68"/>
      <c r="G29" s="123"/>
      <c r="H29" s="81" t="s">
        <v>32</v>
      </c>
    </row>
  </sheetData>
  <conditionalFormatting sqref="A5:A9">
    <cfRule type="expression" dxfId="15" priority="16" stopIfTrue="1">
      <formula>ISERROR(A5)</formula>
    </cfRule>
  </conditionalFormatting>
  <conditionalFormatting sqref="A10">
    <cfRule type="expression" dxfId="14" priority="15" stopIfTrue="1">
      <formula>ISERROR(A10)</formula>
    </cfRule>
  </conditionalFormatting>
  <conditionalFormatting sqref="H5:H9">
    <cfRule type="expression" dxfId="13" priority="14" stopIfTrue="1">
      <formula>ISERROR(H5)</formula>
    </cfRule>
  </conditionalFormatting>
  <conditionalFormatting sqref="B5:B10">
    <cfRule type="expression" dxfId="12" priority="13" stopIfTrue="1">
      <formula>ISERROR(B5)</formula>
    </cfRule>
  </conditionalFormatting>
  <conditionalFormatting sqref="C5:C9">
    <cfRule type="expression" dxfId="11" priority="12" stopIfTrue="1">
      <formula>ISERROR(C5)</formula>
    </cfRule>
  </conditionalFormatting>
  <conditionalFormatting sqref="D5:D9">
    <cfRule type="expression" dxfId="10" priority="11" stopIfTrue="1">
      <formula>ISERROR(D5)</formula>
    </cfRule>
  </conditionalFormatting>
  <conditionalFormatting sqref="E5:E9">
    <cfRule type="expression" dxfId="9" priority="10" stopIfTrue="1">
      <formula>ISERROR(E5)</formula>
    </cfRule>
  </conditionalFormatting>
  <conditionalFormatting sqref="F5:F9">
    <cfRule type="expression" dxfId="8" priority="9" stopIfTrue="1">
      <formula>ISERROR(F5)</formula>
    </cfRule>
  </conditionalFormatting>
  <conditionalFormatting sqref="B15:B17">
    <cfRule type="expression" dxfId="7" priority="8" stopIfTrue="1">
      <formula>ISERROR(B15)</formula>
    </cfRule>
  </conditionalFormatting>
  <conditionalFormatting sqref="A24:A26">
    <cfRule type="expression" dxfId="6" priority="7" stopIfTrue="1">
      <formula>ISERROR(A24)</formula>
    </cfRule>
  </conditionalFormatting>
  <conditionalFormatting sqref="A19">
    <cfRule type="expression" dxfId="5" priority="6" stopIfTrue="1">
      <formula>ISERROR(A19)</formula>
    </cfRule>
  </conditionalFormatting>
  <conditionalFormatting sqref="A28">
    <cfRule type="expression" dxfId="4" priority="5" stopIfTrue="1">
      <formula>ISERROR(A28)</formula>
    </cfRule>
  </conditionalFormatting>
  <conditionalFormatting sqref="C10:F10">
    <cfRule type="expression" dxfId="3" priority="4" stopIfTrue="1">
      <formula>ISERROR(C10)</formula>
    </cfRule>
  </conditionalFormatting>
  <conditionalFormatting sqref="H10">
    <cfRule type="expression" dxfId="2" priority="3" stopIfTrue="1">
      <formula>ISERROR(H10)</formula>
    </cfRule>
  </conditionalFormatting>
  <conditionalFormatting sqref="G5:G9">
    <cfRule type="expression" dxfId="1" priority="2" stopIfTrue="1">
      <formula>ISERROR(G5)</formula>
    </cfRule>
  </conditionalFormatting>
  <conditionalFormatting sqref="G10">
    <cfRule type="expression" dxfId="0" priority="1" stopIfTrue="1">
      <formula>ISERROR(G10)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2013</vt:lpstr>
      <vt:lpstr>2014</vt:lpstr>
      <vt:lpstr>2015</vt:lpstr>
      <vt:lpstr>2016</vt:lpstr>
      <vt:lpstr>2017</vt:lpstr>
      <vt:lpstr>2018</vt:lpstr>
      <vt:lpstr>2019</vt:lpstr>
      <vt:lpstr>Série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Justinia CLEMENT CNF</dc:creator>
  <cp:lastModifiedBy>Justinia CLEMENT 755</cp:lastModifiedBy>
  <dcterms:created xsi:type="dcterms:W3CDTF">2019-11-06T17:45:08Z</dcterms:created>
  <dcterms:modified xsi:type="dcterms:W3CDTF">2020-08-21T11:31:46Z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