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ic01cnf.cnaf-ep.cnaf\dser\Donnees_individuelles\DSPA\PSGAS\JCLEM\Données Internet\2019\"/>
    </mc:Choice>
  </mc:AlternateContent>
  <xr:revisionPtr revIDLastSave="0" documentId="13_ncr:1_{7DF3E4D3-AF71-4592-B9F1-5DD26CFD9ED5}" xr6:coauthVersionLast="36" xr6:coauthVersionMax="36" xr10:uidLastSave="{00000000-0000-0000-0000-000000000000}"/>
  <bookViews>
    <workbookView xWindow="435" yWindow="-15" windowWidth="12375" windowHeight="15180" activeTab="6" xr2:uid="{D907B6D2-DF54-42C7-82B6-F10EE6C32FAF}"/>
  </bookViews>
  <sheets>
    <sheet name="2013" sheetId="3" r:id="rId1"/>
    <sheet name="2014" sheetId="4" r:id="rId2"/>
    <sheet name="2015" sheetId="5" r:id="rId3"/>
    <sheet name="2016" sheetId="6" r:id="rId4"/>
    <sheet name="2017" sheetId="2" r:id="rId5"/>
    <sheet name="2018" sheetId="1" r:id="rId6"/>
    <sheet name="2019" sheetId="7" r:id="rId7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7" l="1"/>
  <c r="D3" i="7"/>
  <c r="C16" i="7" s="1"/>
  <c r="D4" i="7"/>
  <c r="D17" i="7" s="1"/>
  <c r="D5" i="7"/>
  <c r="B18" i="7" s="1"/>
  <c r="D6" i="7"/>
  <c r="B19" i="7" s="1"/>
  <c r="D7" i="7"/>
  <c r="D20" i="7" s="1"/>
  <c r="D8" i="7"/>
  <c r="B21" i="7" s="1"/>
  <c r="D9" i="7"/>
  <c r="C22" i="7" s="1"/>
  <c r="D10" i="7"/>
  <c r="D23" i="7" s="1"/>
  <c r="D2" i="7"/>
  <c r="C15" i="7" s="1"/>
  <c r="B15" i="7" l="1"/>
  <c r="C21" i="7"/>
  <c r="B17" i="7"/>
  <c r="D21" i="7"/>
  <c r="D15" i="7"/>
  <c r="C20" i="7"/>
  <c r="D16" i="7"/>
  <c r="D18" i="7"/>
  <c r="B16" i="7"/>
  <c r="C23" i="7"/>
  <c r="B23" i="7"/>
  <c r="D19" i="7"/>
  <c r="C18" i="7"/>
  <c r="D22" i="7"/>
  <c r="C19" i="7"/>
</calcChain>
</file>

<file path=xl/sharedStrings.xml><?xml version="1.0" encoding="utf-8"?>
<sst xmlns="http://schemas.openxmlformats.org/spreadsheetml/2006/main" count="184" uniqueCount="31">
  <si>
    <t>Fonds nationaux</t>
  </si>
  <si>
    <t>Fonds locaux</t>
  </si>
  <si>
    <t>Accueil du jeunes enfant de 0 à 6 ans</t>
  </si>
  <si>
    <t xml:space="preserve">Temps libre des enfants et des familles  </t>
  </si>
  <si>
    <t xml:space="preserve">Accompagnement social des familles et leurs enfants  </t>
  </si>
  <si>
    <t xml:space="preserve">Logement et habitat  </t>
  </si>
  <si>
    <t>Animation de la vie sociale</t>
  </si>
  <si>
    <t xml:space="preserve">Prestations supplémentaires aux familles  </t>
  </si>
  <si>
    <t xml:space="preserve">Accompagnement de la fonction parentale et autres actions </t>
  </si>
  <si>
    <t>Logistique des œuvres</t>
  </si>
  <si>
    <t xml:space="preserve"> Total </t>
  </si>
  <si>
    <t>(*) Prise en compte des informations fournies par le Pôle financier d'action sociale (PFAS) dans les données statistiques de la VFDAS</t>
  </si>
  <si>
    <t>Les dépenses d'action sociale en fonction des fonds</t>
  </si>
  <si>
    <t>Total</t>
  </si>
  <si>
    <t>structure en %</t>
  </si>
  <si>
    <t xml:space="preserve"> Accueil des jeunes enfants de 0 à 6 ans</t>
  </si>
  <si>
    <t xml:space="preserve"> Temps libres des enfants et des familles</t>
  </si>
  <si>
    <t xml:space="preserve"> Accompagnement social des familles et de leurs enfants</t>
  </si>
  <si>
    <t xml:space="preserve"> Logement et habitat</t>
  </si>
  <si>
    <t xml:space="preserve"> Animation de la vie sociale</t>
  </si>
  <si>
    <t xml:space="preserve"> Prestations supplémentaires aux familles</t>
  </si>
  <si>
    <t>Autres actions</t>
  </si>
  <si>
    <t>Total général</t>
  </si>
  <si>
    <t>Source : Cnaf-Dser Fichier VFDAS 2013</t>
  </si>
  <si>
    <t>Source : Cnaf-Dser Fichier VFDAS 2018</t>
  </si>
  <si>
    <t>Source : Cnaf-Dser Fichier VFDAS 2014</t>
  </si>
  <si>
    <t>Source : Cnaf-Dser Fichier VFDAS 2015</t>
  </si>
  <si>
    <t>Source : Cnaf-Dser Fichier VFDAS 2016</t>
  </si>
  <si>
    <t>Source : Cnaf-Dser Fichier VFDAS 2017</t>
  </si>
  <si>
    <t>Les dépenses d'action sociale en fonction des dotations</t>
  </si>
  <si>
    <t>Source : Cnaf-Dser Fichier VFDAS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</si>
</sst>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,##0&quot;  &quot;"/>
    <numFmt numFmtId="165" formatCode="0.0&quot; &quot;"/>
    <numFmt numFmtId="166" formatCode="_-* #,##0.0\ _€_-;\-* #,##0.0\ _€_-;_-* &quot;-&quot;??\ _€_-;_-@_-"/>
    <numFmt numFmtId="167" formatCode="_-* #,##0\ _€_-;\-* #,##0\ _€_-;_-* &quot;-&quot;??\ _€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Optima"/>
      <family val="2"/>
    </font>
    <font>
      <sz val="10"/>
      <name val="Optima"/>
      <family val="2"/>
    </font>
    <font>
      <sz val="9"/>
      <name val="Optima"/>
      <family val="2"/>
    </font>
    <font>
      <b/>
      <sz val="9"/>
      <name val="Optima"/>
      <family val="2"/>
    </font>
    <font>
      <sz val="10"/>
      <name val="Optima"/>
      <family val="2"/>
    </font>
    <font>
      <sz val="9"/>
      <name val="Optima"/>
      <family val="2"/>
    </font>
    <font>
      <sz val="7"/>
      <name val="Optima"/>
      <family val="2"/>
    </font>
    <font>
      <sz val="7"/>
      <name val="Optima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Optima"/>
      <family val="2"/>
    </font>
    <font>
      <b/>
      <sz val="9"/>
      <color rgb="FFFF0000"/>
      <name val="Optima"/>
      <family val="2"/>
    </font>
    <font>
      <sz val="11"/>
      <color theme="1"/>
      <name val="Optima"/>
      <family val="2"/>
    </font>
    <font>
      <sz val="10"/>
      <name val="Arial"/>
      <family val="2"/>
    </font>
    <font>
      <sz val="10"/>
      <color indexed="23"/>
      <name val="Arial"/>
      <family val="2"/>
    </font>
    <font>
      <sz val="10"/>
      <color indexed="10"/>
      <name val="Optima"/>
      <family val="2"/>
    </font>
    <font>
      <b/>
      <sz val="10"/>
      <color indexed="10"/>
      <name val="Arial"/>
      <family val="2"/>
    </font>
    <font>
      <sz val="10"/>
      <color rgb="FFFF0000"/>
      <name val="Optima"/>
      <family val="2"/>
    </font>
    <font>
      <sz val="10"/>
      <color indexed="23"/>
      <name val="Opti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3" fontId="4" fillId="0" borderId="1" xfId="1" applyNumberFormat="1" applyFont="1" applyFill="1" applyBorder="1" applyAlignment="1">
      <alignment horizontal="right" vertical="justify" indent="1"/>
    </xf>
    <xf numFmtId="3" fontId="4" fillId="0" borderId="2" xfId="1" applyNumberFormat="1" applyFont="1" applyFill="1" applyBorder="1" applyAlignment="1">
      <alignment horizontal="right" vertical="justify" indent="1"/>
    </xf>
    <xf numFmtId="3" fontId="4" fillId="0" borderId="4" xfId="1" applyNumberFormat="1" applyFont="1" applyFill="1" applyBorder="1" applyAlignment="1">
      <alignment horizontal="right" vertical="justify" indent="1"/>
    </xf>
    <xf numFmtId="0" fontId="3" fillId="0" borderId="0" xfId="0" applyFont="1" applyBorder="1"/>
    <xf numFmtId="0" fontId="6" fillId="0" borderId="0" xfId="0" applyFont="1"/>
    <xf numFmtId="3" fontId="7" fillId="0" borderId="1" xfId="1" applyNumberFormat="1" applyFont="1" applyFill="1" applyBorder="1"/>
    <xf numFmtId="3" fontId="7" fillId="0" borderId="2" xfId="1" applyNumberFormat="1" applyFont="1" applyFill="1" applyBorder="1"/>
    <xf numFmtId="3" fontId="7" fillId="0" borderId="4" xfId="1" applyNumberFormat="1" applyFont="1" applyFill="1" applyBorder="1"/>
    <xf numFmtId="164" fontId="5" fillId="0" borderId="0" xfId="0" applyNumberFormat="1" applyFont="1" applyBorder="1"/>
    <xf numFmtId="165" fontId="5" fillId="0" borderId="0" xfId="0" applyNumberFormat="1" applyFont="1" applyBorder="1"/>
    <xf numFmtId="3" fontId="4" fillId="0" borderId="1" xfId="1" applyNumberFormat="1" applyFont="1" applyFill="1" applyBorder="1"/>
    <xf numFmtId="3" fontId="4" fillId="0" borderId="2" xfId="1" applyNumberFormat="1" applyFont="1" applyFill="1" applyBorder="1"/>
    <xf numFmtId="3" fontId="4" fillId="0" borderId="4" xfId="1" applyNumberFormat="1" applyFont="1" applyFill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3" fontId="7" fillId="0" borderId="9" xfId="1" applyNumberFormat="1" applyFont="1" applyFill="1" applyBorder="1"/>
    <xf numFmtId="3" fontId="7" fillId="0" borderId="10" xfId="1" applyNumberFormat="1" applyFont="1" applyFill="1" applyBorder="1"/>
    <xf numFmtId="3" fontId="4" fillId="0" borderId="9" xfId="1" applyNumberFormat="1" applyFont="1" applyFill="1" applyBorder="1" applyAlignment="1">
      <alignment horizontal="right" vertical="justify" indent="1"/>
    </xf>
    <xf numFmtId="3" fontId="4" fillId="0" borderId="10" xfId="1" applyNumberFormat="1" applyFont="1" applyFill="1" applyBorder="1" applyAlignment="1">
      <alignment horizontal="right" vertical="justify" indent="1"/>
    </xf>
    <xf numFmtId="3" fontId="4" fillId="0" borderId="9" xfId="1" applyNumberFormat="1" applyFont="1" applyFill="1" applyBorder="1"/>
    <xf numFmtId="3" fontId="4" fillId="0" borderId="10" xfId="1" applyNumberFormat="1" applyFont="1" applyFill="1" applyBorder="1"/>
    <xf numFmtId="3" fontId="7" fillId="0" borderId="12" xfId="1" applyNumberFormat="1" applyFont="1" applyFill="1" applyBorder="1"/>
    <xf numFmtId="3" fontId="7" fillId="0" borderId="13" xfId="1" applyNumberFormat="1" applyFont="1" applyFill="1" applyBorder="1"/>
    <xf numFmtId="3" fontId="4" fillId="0" borderId="12" xfId="1" applyNumberFormat="1" applyFont="1" applyFill="1" applyBorder="1" applyAlignment="1">
      <alignment horizontal="right" vertical="justify" indent="1"/>
    </xf>
    <xf numFmtId="3" fontId="4" fillId="0" borderId="13" xfId="1" applyNumberFormat="1" applyFont="1" applyFill="1" applyBorder="1" applyAlignment="1">
      <alignment horizontal="right" vertical="justify" indent="1"/>
    </xf>
    <xf numFmtId="3" fontId="4" fillId="0" borderId="12" xfId="1" applyNumberFormat="1" applyFont="1" applyFill="1" applyBorder="1"/>
    <xf numFmtId="3" fontId="4" fillId="0" borderId="13" xfId="1" applyNumberFormat="1" applyFont="1" applyFill="1" applyBorder="1"/>
    <xf numFmtId="0" fontId="11" fillId="0" borderId="5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3" fillId="0" borderId="0" xfId="0" applyFont="1" applyFill="1"/>
    <xf numFmtId="0" fontId="6" fillId="0" borderId="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8" fillId="0" borderId="0" xfId="0" applyFont="1" applyFill="1" applyAlignment="1">
      <alignment vertical="top"/>
    </xf>
    <xf numFmtId="0" fontId="0" fillId="0" borderId="0" xfId="0" applyFill="1"/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9" fillId="0" borderId="0" xfId="0" applyFont="1" applyFill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3" fontId="3" fillId="0" borderId="0" xfId="0" applyNumberFormat="1" applyFont="1" applyBorder="1"/>
    <xf numFmtId="166" fontId="3" fillId="0" borderId="1" xfId="1" applyNumberFormat="1" applyFont="1" applyBorder="1"/>
    <xf numFmtId="167" fontId="11" fillId="0" borderId="8" xfId="1" applyNumberFormat="1" applyFont="1" applyBorder="1" applyAlignment="1">
      <alignment horizontal="center" vertical="center"/>
    </xf>
    <xf numFmtId="166" fontId="3" fillId="0" borderId="13" xfId="1" applyNumberFormat="1" applyFont="1" applyBorder="1"/>
    <xf numFmtId="166" fontId="14" fillId="0" borderId="4" xfId="1" applyNumberFormat="1" applyFont="1" applyBorder="1"/>
    <xf numFmtId="166" fontId="14" fillId="0" borderId="3" xfId="1" applyNumberFormat="1" applyFont="1" applyBorder="1"/>
    <xf numFmtId="166" fontId="14" fillId="0" borderId="13" xfId="1" applyNumberFormat="1" applyFont="1" applyBorder="1"/>
    <xf numFmtId="166" fontId="15" fillId="2" borderId="4" xfId="1" applyNumberFormat="1" applyFont="1" applyFill="1" applyBorder="1"/>
    <xf numFmtId="166" fontId="16" fillId="0" borderId="8" xfId="1" applyNumberFormat="1" applyFont="1" applyBorder="1"/>
    <xf numFmtId="166" fontId="17" fillId="0" borderId="7" xfId="1" applyNumberFormat="1" applyFont="1" applyBorder="1"/>
    <xf numFmtId="166" fontId="17" fillId="0" borderId="6" xfId="1" applyNumberFormat="1" applyFont="1" applyBorder="1"/>
    <xf numFmtId="166" fontId="17" fillId="0" borderId="8" xfId="1" applyNumberFormat="1" applyFont="1" applyBorder="1"/>
    <xf numFmtId="0" fontId="12" fillId="0" borderId="5" xfId="0" applyFont="1" applyFill="1" applyBorder="1" applyAlignment="1">
      <alignment horizontal="left" vertical="center"/>
    </xf>
    <xf numFmtId="3" fontId="12" fillId="0" borderId="7" xfId="1" applyNumberFormat="1" applyFont="1" applyFill="1" applyBorder="1" applyAlignment="1">
      <alignment horizontal="right" vertical="justify" indent="1"/>
    </xf>
    <xf numFmtId="3" fontId="12" fillId="0" borderId="11" xfId="1" applyNumberFormat="1" applyFont="1" applyFill="1" applyBorder="1" applyAlignment="1">
      <alignment horizontal="right" vertical="justify" indent="1"/>
    </xf>
    <xf numFmtId="3" fontId="12" fillId="0" borderId="8" xfId="1" applyNumberFormat="1" applyFont="1" applyFill="1" applyBorder="1" applyAlignment="1">
      <alignment horizontal="right" vertical="justify" indent="1"/>
    </xf>
    <xf numFmtId="0" fontId="18" fillId="0" borderId="0" xfId="0" applyFont="1"/>
    <xf numFmtId="0" fontId="10" fillId="0" borderId="0" xfId="0" applyFont="1"/>
    <xf numFmtId="166" fontId="19" fillId="2" borderId="4" xfId="1" applyNumberFormat="1" applyFont="1" applyFill="1" applyBorder="1"/>
    <xf numFmtId="166" fontId="19" fillId="2" borderId="15" xfId="1" applyNumberFormat="1" applyFont="1" applyFill="1" applyBorder="1"/>
    <xf numFmtId="3" fontId="12" fillId="0" borderId="7" xfId="1" applyNumberFormat="1" applyFont="1" applyFill="1" applyBorder="1"/>
    <xf numFmtId="3" fontId="12" fillId="0" borderId="11" xfId="1" applyNumberFormat="1" applyFont="1" applyFill="1" applyBorder="1"/>
    <xf numFmtId="3" fontId="12" fillId="0" borderId="8" xfId="1" applyNumberFormat="1" applyFont="1" applyFill="1" applyBorder="1"/>
    <xf numFmtId="0" fontId="18" fillId="0" borderId="0" xfId="0" applyFont="1" applyBorder="1"/>
  </cellXfs>
  <cellStyles count="2">
    <cellStyle name="Milliers" xfId="1" builtinId="3"/>
    <cellStyle name="Normal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9658A-B5C0-4AE6-BC37-40DD1C102F83}">
  <dimension ref="A1:K24"/>
  <sheetViews>
    <sheetView workbookViewId="0">
      <selection activeCell="C15" sqref="C15"/>
    </sheetView>
  </sheetViews>
  <sheetFormatPr baseColWidth="10" defaultRowHeight="15" x14ac:dyDescent="0.25"/>
  <cols>
    <col min="1" max="1" width="75.7109375" style="38" bestFit="1" customWidth="1"/>
  </cols>
  <sheetData>
    <row r="1" spans="1:11" s="33" customFormat="1" ht="24" x14ac:dyDescent="0.25">
      <c r="A1" s="29" t="s">
        <v>12</v>
      </c>
      <c r="B1" s="30" t="s">
        <v>0</v>
      </c>
      <c r="C1" s="31" t="s">
        <v>1</v>
      </c>
      <c r="D1" s="32" t="s">
        <v>13</v>
      </c>
      <c r="G1" s="34"/>
      <c r="H1" s="34"/>
      <c r="I1" s="34"/>
      <c r="J1" s="34"/>
      <c r="K1" s="34"/>
    </row>
    <row r="2" spans="1:11" s="6" customFormat="1" x14ac:dyDescent="0.25">
      <c r="A2" s="35" t="s">
        <v>2</v>
      </c>
      <c r="B2" s="7">
        <v>73281735.810000002</v>
      </c>
      <c r="C2" s="17">
        <v>12166562.609999999</v>
      </c>
      <c r="D2" s="23">
        <v>85448298.420000002</v>
      </c>
      <c r="G2"/>
      <c r="H2"/>
      <c r="I2"/>
      <c r="J2"/>
      <c r="K2"/>
    </row>
    <row r="3" spans="1:11" s="6" customFormat="1" x14ac:dyDescent="0.25">
      <c r="A3" s="36" t="s">
        <v>3</v>
      </c>
      <c r="B3" s="8">
        <v>16035978.189999999</v>
      </c>
      <c r="C3" s="18">
        <v>11257986.17</v>
      </c>
      <c r="D3" s="24">
        <v>27293964.359999999</v>
      </c>
      <c r="G3"/>
      <c r="H3"/>
      <c r="I3"/>
      <c r="J3"/>
      <c r="K3"/>
    </row>
    <row r="4" spans="1:11" s="6" customFormat="1" x14ac:dyDescent="0.25">
      <c r="A4" s="36" t="s">
        <v>4</v>
      </c>
      <c r="B4" s="9">
        <v>846710.33000000007</v>
      </c>
      <c r="C4" s="18">
        <v>13592137.360000001</v>
      </c>
      <c r="D4" s="24">
        <v>14438847.690000001</v>
      </c>
      <c r="G4"/>
      <c r="H4"/>
      <c r="I4"/>
      <c r="J4"/>
      <c r="K4"/>
    </row>
    <row r="5" spans="1:11" s="6" customFormat="1" x14ac:dyDescent="0.25">
      <c r="A5" s="36" t="s">
        <v>5</v>
      </c>
      <c r="B5" s="62"/>
      <c r="C5" s="18">
        <v>22900257.640000001</v>
      </c>
      <c r="D5" s="24">
        <v>22900257.640000001</v>
      </c>
      <c r="G5"/>
      <c r="H5"/>
      <c r="I5"/>
      <c r="J5"/>
      <c r="K5"/>
    </row>
    <row r="6" spans="1:11" s="6" customFormat="1" x14ac:dyDescent="0.25">
      <c r="A6" s="36" t="s">
        <v>6</v>
      </c>
      <c r="B6" s="14">
        <v>1670253.5899999999</v>
      </c>
      <c r="C6" s="18">
        <v>5290946.8999999994</v>
      </c>
      <c r="D6" s="24">
        <v>6961200.4899999993</v>
      </c>
      <c r="G6"/>
      <c r="H6"/>
      <c r="I6"/>
      <c r="J6"/>
      <c r="K6"/>
    </row>
    <row r="7" spans="1:11" s="6" customFormat="1" x14ac:dyDescent="0.25">
      <c r="A7" s="36" t="s">
        <v>7</v>
      </c>
      <c r="B7" s="62"/>
      <c r="C7" s="18">
        <v>260100</v>
      </c>
      <c r="D7" s="24">
        <v>260100</v>
      </c>
      <c r="G7"/>
      <c r="H7"/>
      <c r="I7"/>
      <c r="J7"/>
      <c r="K7"/>
    </row>
    <row r="8" spans="1:11" s="6" customFormat="1" ht="12.95" customHeight="1" x14ac:dyDescent="0.25">
      <c r="A8" s="36" t="s">
        <v>8</v>
      </c>
      <c r="B8" s="14">
        <v>2375326.4300000002</v>
      </c>
      <c r="C8" s="18">
        <v>4330070.8500000006</v>
      </c>
      <c r="D8" s="24">
        <v>6705397.2800000012</v>
      </c>
      <c r="G8"/>
      <c r="H8"/>
      <c r="I8"/>
      <c r="J8"/>
      <c r="K8"/>
    </row>
    <row r="9" spans="1:11" s="6" customFormat="1" ht="15" customHeight="1" x14ac:dyDescent="0.25">
      <c r="A9" s="36" t="s">
        <v>9</v>
      </c>
      <c r="B9" s="63"/>
      <c r="C9" s="18">
        <v>4485860.88</v>
      </c>
      <c r="D9" s="24">
        <v>4485860.88</v>
      </c>
      <c r="G9"/>
      <c r="H9"/>
      <c r="I9"/>
      <c r="J9"/>
      <c r="K9"/>
    </row>
    <row r="10" spans="1:11" s="60" customFormat="1" ht="13.5" customHeight="1" x14ac:dyDescent="0.25">
      <c r="A10" s="56" t="s">
        <v>10</v>
      </c>
      <c r="B10" s="64">
        <v>94210004.350000009</v>
      </c>
      <c r="C10" s="65">
        <v>74283922.409999996</v>
      </c>
      <c r="D10" s="66">
        <v>168493926.76000002</v>
      </c>
      <c r="F10" s="67"/>
      <c r="G10" s="61"/>
      <c r="H10" s="61"/>
      <c r="I10" s="61"/>
      <c r="J10" s="61"/>
      <c r="K10" s="61"/>
    </row>
    <row r="11" spans="1:11" s="6" customFormat="1" ht="13.5" customHeight="1" x14ac:dyDescent="0.25">
      <c r="A11" s="37" t="s">
        <v>11</v>
      </c>
      <c r="B11" s="10"/>
      <c r="C11" s="11"/>
      <c r="D11" s="10"/>
      <c r="G11"/>
      <c r="H11"/>
      <c r="I11"/>
      <c r="J11"/>
      <c r="K11"/>
    </row>
    <row r="13" spans="1:11" s="1" customFormat="1" ht="15" customHeight="1" x14ac:dyDescent="0.25">
      <c r="B13" s="42"/>
      <c r="C13" s="42"/>
      <c r="D13" s="43" t="s">
        <v>14</v>
      </c>
      <c r="E13" s="44"/>
    </row>
    <row r="14" spans="1:11" s="1" customFormat="1" ht="21" customHeight="1" x14ac:dyDescent="0.25">
      <c r="A14" s="45"/>
      <c r="B14" s="30" t="s">
        <v>0</v>
      </c>
      <c r="C14" s="31" t="s">
        <v>1</v>
      </c>
      <c r="D14" s="46" t="s">
        <v>13</v>
      </c>
      <c r="E14" s="44"/>
    </row>
    <row r="15" spans="1:11" s="1" customFormat="1" ht="12.95" customHeight="1" x14ac:dyDescent="0.25">
      <c r="A15" s="47" t="s">
        <v>15</v>
      </c>
      <c r="B15" s="48">
        <v>85.761492229841409</v>
      </c>
      <c r="C15" s="49">
        <v>14.23850777015859</v>
      </c>
      <c r="D15" s="50">
        <v>100</v>
      </c>
    </row>
    <row r="16" spans="1:11" s="1" customFormat="1" ht="12.95" customHeight="1" x14ac:dyDescent="0.25">
      <c r="A16" s="47" t="s">
        <v>16</v>
      </c>
      <c r="B16" s="48">
        <v>58.752836262588268</v>
      </c>
      <c r="C16" s="49">
        <v>41.247163737411725</v>
      </c>
      <c r="D16" s="50">
        <v>100</v>
      </c>
    </row>
    <row r="17" spans="1:4" s="1" customFormat="1" ht="12.95" customHeight="1" x14ac:dyDescent="0.25">
      <c r="A17" s="47" t="s">
        <v>17</v>
      </c>
      <c r="B17" s="48">
        <v>5.8641128999955532</v>
      </c>
      <c r="C17" s="49">
        <v>94.135887100004439</v>
      </c>
      <c r="D17" s="50">
        <v>100</v>
      </c>
    </row>
    <row r="18" spans="1:4" s="1" customFormat="1" ht="12.95" customHeight="1" x14ac:dyDescent="0.25">
      <c r="A18" s="47" t="s">
        <v>18</v>
      </c>
      <c r="B18" s="51"/>
      <c r="C18" s="49">
        <v>100</v>
      </c>
      <c r="D18" s="50">
        <v>100</v>
      </c>
    </row>
    <row r="19" spans="1:4" s="1" customFormat="1" ht="12.95" customHeight="1" x14ac:dyDescent="0.25">
      <c r="A19" s="47" t="s">
        <v>19</v>
      </c>
      <c r="B19" s="48">
        <v>23.993757864026126</v>
      </c>
      <c r="C19" s="49">
        <v>76.006242135973878</v>
      </c>
      <c r="D19" s="50">
        <v>100</v>
      </c>
    </row>
    <row r="20" spans="1:4" s="1" customFormat="1" ht="12.95" customHeight="1" x14ac:dyDescent="0.25">
      <c r="A20" s="47" t="s">
        <v>20</v>
      </c>
      <c r="B20" s="51"/>
      <c r="C20" s="49">
        <v>100</v>
      </c>
      <c r="D20" s="50">
        <v>100</v>
      </c>
    </row>
    <row r="21" spans="1:4" s="1" customFormat="1" ht="12.95" customHeight="1" x14ac:dyDescent="0.25">
      <c r="A21" s="47" t="s">
        <v>21</v>
      </c>
      <c r="B21" s="48">
        <v>35.424096900042287</v>
      </c>
      <c r="C21" s="49">
        <v>64.575903099957713</v>
      </c>
      <c r="D21" s="50">
        <v>100</v>
      </c>
    </row>
    <row r="22" spans="1:4" s="1" customFormat="1" ht="12.95" customHeight="1" x14ac:dyDescent="0.25">
      <c r="A22" s="47" t="s">
        <v>9</v>
      </c>
      <c r="B22" s="51"/>
      <c r="C22" s="49">
        <v>100</v>
      </c>
      <c r="D22" s="50">
        <v>100</v>
      </c>
    </row>
    <row r="23" spans="1:4" s="1" customFormat="1" ht="13.5" x14ac:dyDescent="0.25">
      <c r="A23" s="52" t="s">
        <v>22</v>
      </c>
      <c r="B23" s="53">
        <v>55.912997080417739</v>
      </c>
      <c r="C23" s="54">
        <v>44.087002919582261</v>
      </c>
      <c r="D23" s="55">
        <v>100</v>
      </c>
    </row>
    <row r="24" spans="1:4" s="1" customFormat="1" ht="13.5" x14ac:dyDescent="0.25">
      <c r="D24" s="43" t="s">
        <v>23</v>
      </c>
    </row>
  </sheetData>
  <conditionalFormatting sqref="L2:IT11 A2:F4 A10:F11 A5:A9 C5:F9">
    <cfRule type="expression" dxfId="34" priority="5" stopIfTrue="1">
      <formula>ISERROR(A2)</formula>
    </cfRule>
  </conditionalFormatting>
  <conditionalFormatting sqref="L1:IT1 A1 D1:F1">
    <cfRule type="expression" dxfId="33" priority="4" stopIfTrue="1">
      <formula>ISERROR(A1)</formula>
    </cfRule>
  </conditionalFormatting>
  <conditionalFormatting sqref="B1:C1">
    <cfRule type="expression" dxfId="32" priority="3" stopIfTrue="1">
      <formula>ISERROR(B1)</formula>
    </cfRule>
  </conditionalFormatting>
  <conditionalFormatting sqref="B14:C14">
    <cfRule type="expression" dxfId="31" priority="2" stopIfTrue="1">
      <formula>ISERROR(B14)</formula>
    </cfRule>
  </conditionalFormatting>
  <conditionalFormatting sqref="B6 B8">
    <cfRule type="expression" dxfId="30" priority="1" stopIfTrue="1">
      <formula>ISERROR(B6)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89079-6C9D-41CC-8F59-0E7EF8B5554D}">
  <dimension ref="A1:K24"/>
  <sheetViews>
    <sheetView workbookViewId="0"/>
  </sheetViews>
  <sheetFormatPr baseColWidth="10" defaultRowHeight="15" x14ac:dyDescent="0.25"/>
  <cols>
    <col min="1" max="1" width="75.7109375" style="38" bestFit="1" customWidth="1"/>
  </cols>
  <sheetData>
    <row r="1" spans="1:11" s="33" customFormat="1" ht="24" x14ac:dyDescent="0.25">
      <c r="A1" s="29" t="s">
        <v>12</v>
      </c>
      <c r="B1" s="30" t="s">
        <v>0</v>
      </c>
      <c r="C1" s="31" t="s">
        <v>1</v>
      </c>
      <c r="D1" s="32" t="s">
        <v>13</v>
      </c>
      <c r="G1" s="34"/>
      <c r="H1" s="34"/>
      <c r="I1" s="34"/>
      <c r="J1" s="34"/>
      <c r="K1" s="34"/>
    </row>
    <row r="2" spans="1:11" s="1" customFormat="1" x14ac:dyDescent="0.25">
      <c r="A2" s="39" t="s">
        <v>2</v>
      </c>
      <c r="B2" s="12">
        <v>82096557.020000011</v>
      </c>
      <c r="C2" s="21">
        <v>14895938.059999999</v>
      </c>
      <c r="D2" s="27">
        <v>96992495.080000013</v>
      </c>
      <c r="G2"/>
      <c r="H2"/>
      <c r="I2"/>
      <c r="J2"/>
      <c r="K2"/>
    </row>
    <row r="3" spans="1:11" s="1" customFormat="1" x14ac:dyDescent="0.25">
      <c r="A3" s="40" t="s">
        <v>3</v>
      </c>
      <c r="B3" s="13">
        <v>20910637.59</v>
      </c>
      <c r="C3" s="22">
        <v>13746088.879999999</v>
      </c>
      <c r="D3" s="28">
        <v>34656726.469999999</v>
      </c>
      <c r="G3"/>
      <c r="H3"/>
      <c r="I3"/>
      <c r="J3"/>
      <c r="K3"/>
    </row>
    <row r="4" spans="1:11" s="1" customFormat="1" x14ac:dyDescent="0.25">
      <c r="A4" s="40" t="s">
        <v>4</v>
      </c>
      <c r="B4" s="14">
        <v>486528.18</v>
      </c>
      <c r="C4" s="22">
        <v>11866658.41</v>
      </c>
      <c r="D4" s="28">
        <v>12353186.59</v>
      </c>
      <c r="F4" s="5"/>
      <c r="G4"/>
      <c r="H4"/>
      <c r="I4"/>
      <c r="J4"/>
      <c r="K4"/>
    </row>
    <row r="5" spans="1:11" s="1" customFormat="1" x14ac:dyDescent="0.25">
      <c r="A5" s="40" t="s">
        <v>5</v>
      </c>
      <c r="B5" s="62"/>
      <c r="C5" s="22">
        <v>19551739.68</v>
      </c>
      <c r="D5" s="28">
        <v>19551739.68</v>
      </c>
      <c r="G5"/>
      <c r="H5"/>
      <c r="I5"/>
      <c r="J5"/>
      <c r="K5"/>
    </row>
    <row r="6" spans="1:11" s="1" customFormat="1" x14ac:dyDescent="0.25">
      <c r="A6" s="40" t="s">
        <v>6</v>
      </c>
      <c r="B6" s="14">
        <v>1604012.92</v>
      </c>
      <c r="C6" s="22">
        <v>4701534.2200000007</v>
      </c>
      <c r="D6" s="28">
        <v>6305547.1400000006</v>
      </c>
      <c r="G6"/>
      <c r="H6"/>
      <c r="I6"/>
      <c r="J6"/>
      <c r="K6"/>
    </row>
    <row r="7" spans="1:11" s="1" customFormat="1" x14ac:dyDescent="0.25">
      <c r="A7" s="40" t="s">
        <v>7</v>
      </c>
      <c r="B7" s="62"/>
      <c r="C7" s="22">
        <v>210400</v>
      </c>
      <c r="D7" s="28">
        <v>210400</v>
      </c>
      <c r="G7"/>
      <c r="H7"/>
      <c r="I7"/>
      <c r="J7"/>
      <c r="K7"/>
    </row>
    <row r="8" spans="1:11" s="1" customFormat="1" x14ac:dyDescent="0.25">
      <c r="A8" s="40" t="s">
        <v>8</v>
      </c>
      <c r="B8" s="14">
        <v>2750848.12</v>
      </c>
      <c r="C8" s="22">
        <v>4077715.25</v>
      </c>
      <c r="D8" s="28">
        <v>6828563.3700000001</v>
      </c>
      <c r="G8"/>
      <c r="H8"/>
      <c r="I8"/>
      <c r="J8"/>
      <c r="K8"/>
    </row>
    <row r="9" spans="1:11" s="1" customFormat="1" x14ac:dyDescent="0.25">
      <c r="A9" s="40" t="s">
        <v>9</v>
      </c>
      <c r="B9" s="63"/>
      <c r="C9" s="22">
        <v>3489620.6700000004</v>
      </c>
      <c r="D9" s="28">
        <v>3489620.6700000004</v>
      </c>
      <c r="G9"/>
      <c r="H9"/>
      <c r="I9"/>
      <c r="J9"/>
      <c r="K9"/>
    </row>
    <row r="10" spans="1:11" s="60" customFormat="1" ht="13.5" customHeight="1" x14ac:dyDescent="0.25">
      <c r="A10" s="56" t="s">
        <v>10</v>
      </c>
      <c r="B10" s="64">
        <v>107848583.83000003</v>
      </c>
      <c r="C10" s="65">
        <v>72539695.170000002</v>
      </c>
      <c r="D10" s="66">
        <v>180388279.00000003</v>
      </c>
      <c r="G10" s="61"/>
      <c r="H10" s="61"/>
      <c r="I10" s="61"/>
      <c r="J10" s="61"/>
      <c r="K10" s="61"/>
    </row>
    <row r="11" spans="1:11" s="1" customFormat="1" x14ac:dyDescent="0.25">
      <c r="A11" s="41" t="s">
        <v>11</v>
      </c>
      <c r="B11" s="15"/>
      <c r="C11" s="16"/>
      <c r="D11" s="15"/>
      <c r="G11"/>
      <c r="H11"/>
      <c r="I11"/>
      <c r="J11"/>
      <c r="K11"/>
    </row>
    <row r="13" spans="1:11" s="1" customFormat="1" ht="15" customHeight="1" x14ac:dyDescent="0.25">
      <c r="B13" s="42"/>
      <c r="C13" s="42"/>
      <c r="D13" s="43" t="s">
        <v>14</v>
      </c>
      <c r="E13" s="44"/>
    </row>
    <row r="14" spans="1:11" s="1" customFormat="1" ht="21" customHeight="1" x14ac:dyDescent="0.25">
      <c r="A14" s="45"/>
      <c r="B14" s="30" t="s">
        <v>0</v>
      </c>
      <c r="C14" s="31" t="s">
        <v>1</v>
      </c>
      <c r="D14" s="46" t="s">
        <v>13</v>
      </c>
      <c r="E14" s="44"/>
    </row>
    <row r="15" spans="1:11" s="1" customFormat="1" ht="12.95" customHeight="1" x14ac:dyDescent="0.25">
      <c r="A15" s="47" t="s">
        <v>15</v>
      </c>
      <c r="B15" s="48">
        <v>84.642174585040067</v>
      </c>
      <c r="C15" s="49">
        <v>15.357825414959928</v>
      </c>
      <c r="D15" s="50">
        <v>100</v>
      </c>
    </row>
    <row r="16" spans="1:11" s="1" customFormat="1" ht="12.95" customHeight="1" x14ac:dyDescent="0.25">
      <c r="A16" s="47" t="s">
        <v>16</v>
      </c>
      <c r="B16" s="48">
        <v>60.336447552543468</v>
      </c>
      <c r="C16" s="49">
        <v>39.663552447456532</v>
      </c>
      <c r="D16" s="50">
        <v>100</v>
      </c>
    </row>
    <row r="17" spans="1:4" s="1" customFormat="1" ht="12.95" customHeight="1" x14ac:dyDescent="0.25">
      <c r="A17" s="47" t="s">
        <v>17</v>
      </c>
      <c r="B17" s="48">
        <v>3.9384832120470703</v>
      </c>
      <c r="C17" s="49">
        <v>96.061516787952925</v>
      </c>
      <c r="D17" s="50">
        <v>100</v>
      </c>
    </row>
    <row r="18" spans="1:4" s="1" customFormat="1" ht="12.95" customHeight="1" x14ac:dyDescent="0.25">
      <c r="A18" s="47" t="s">
        <v>18</v>
      </c>
      <c r="B18" s="51"/>
      <c r="C18" s="49">
        <v>100</v>
      </c>
      <c r="D18" s="50">
        <v>100</v>
      </c>
    </row>
    <row r="19" spans="1:4" s="1" customFormat="1" ht="12.95" customHeight="1" x14ac:dyDescent="0.25">
      <c r="A19" s="47" t="s">
        <v>19</v>
      </c>
      <c r="B19" s="48">
        <v>25.438124311604142</v>
      </c>
      <c r="C19" s="49">
        <v>74.561875688395844</v>
      </c>
      <c r="D19" s="50">
        <v>100</v>
      </c>
    </row>
    <row r="20" spans="1:4" s="1" customFormat="1" ht="12.95" customHeight="1" x14ac:dyDescent="0.25">
      <c r="A20" s="47" t="s">
        <v>20</v>
      </c>
      <c r="B20" s="51"/>
      <c r="C20" s="49">
        <v>100</v>
      </c>
      <c r="D20" s="50">
        <v>100</v>
      </c>
    </row>
    <row r="21" spans="1:4" s="1" customFormat="1" ht="12.95" customHeight="1" x14ac:dyDescent="0.25">
      <c r="A21" s="47" t="s">
        <v>21</v>
      </c>
      <c r="B21" s="48">
        <v>40.284434235249691</v>
      </c>
      <c r="C21" s="49">
        <v>59.715565764750309</v>
      </c>
      <c r="D21" s="50">
        <v>100</v>
      </c>
    </row>
    <row r="22" spans="1:4" s="1" customFormat="1" ht="12.95" customHeight="1" x14ac:dyDescent="0.25">
      <c r="A22" s="47" t="s">
        <v>9</v>
      </c>
      <c r="B22" s="51"/>
      <c r="C22" s="49">
        <v>100</v>
      </c>
      <c r="D22" s="50">
        <v>100</v>
      </c>
    </row>
    <row r="23" spans="1:4" s="1" customFormat="1" ht="13.5" x14ac:dyDescent="0.25">
      <c r="A23" s="52" t="s">
        <v>22</v>
      </c>
      <c r="B23" s="53">
        <v>59.786913222892949</v>
      </c>
      <c r="C23" s="54">
        <v>40.213086777107058</v>
      </c>
      <c r="D23" s="55">
        <v>100</v>
      </c>
    </row>
    <row r="24" spans="1:4" s="1" customFormat="1" ht="13.5" x14ac:dyDescent="0.25">
      <c r="D24" s="43" t="s">
        <v>25</v>
      </c>
    </row>
  </sheetData>
  <conditionalFormatting sqref="L2:IT11 A2:F4 A10:F11 A5:A9 C5:F9">
    <cfRule type="expression" dxfId="29" priority="5" stopIfTrue="1">
      <formula>ISERROR(A2)</formula>
    </cfRule>
  </conditionalFormatting>
  <conditionalFormatting sqref="L1:IT1 A1 D1:F1">
    <cfRule type="expression" dxfId="28" priority="4" stopIfTrue="1">
      <formula>ISERROR(A1)</formula>
    </cfRule>
  </conditionalFormatting>
  <conditionalFormatting sqref="B1:C1">
    <cfRule type="expression" dxfId="27" priority="3" stopIfTrue="1">
      <formula>ISERROR(B1)</formula>
    </cfRule>
  </conditionalFormatting>
  <conditionalFormatting sqref="B14:C14">
    <cfRule type="expression" dxfId="26" priority="2" stopIfTrue="1">
      <formula>ISERROR(B14)</formula>
    </cfRule>
  </conditionalFormatting>
  <conditionalFormatting sqref="B6 B8">
    <cfRule type="expression" dxfId="25" priority="1" stopIfTrue="1">
      <formula>ISERROR(B6)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558FF-961F-4417-A10E-1B9DEA85C510}">
  <dimension ref="A1:K24"/>
  <sheetViews>
    <sheetView workbookViewId="0"/>
  </sheetViews>
  <sheetFormatPr baseColWidth="10" defaultRowHeight="15" x14ac:dyDescent="0.25"/>
  <cols>
    <col min="1" max="1" width="75.7109375" style="38" bestFit="1" customWidth="1"/>
  </cols>
  <sheetData>
    <row r="1" spans="1:11" s="33" customFormat="1" ht="24" x14ac:dyDescent="0.25">
      <c r="A1" s="29" t="s">
        <v>12</v>
      </c>
      <c r="B1" s="30" t="s">
        <v>0</v>
      </c>
      <c r="C1" s="31" t="s">
        <v>1</v>
      </c>
      <c r="D1" s="32" t="s">
        <v>13</v>
      </c>
      <c r="G1" s="34"/>
      <c r="H1" s="34"/>
      <c r="I1" s="34"/>
      <c r="J1" s="34"/>
      <c r="K1" s="34"/>
    </row>
    <row r="2" spans="1:11" s="1" customFormat="1" x14ac:dyDescent="0.25">
      <c r="A2" s="39" t="s">
        <v>2</v>
      </c>
      <c r="B2" s="12">
        <v>87164863.409999996</v>
      </c>
      <c r="C2" s="21">
        <v>12848903.379999999</v>
      </c>
      <c r="D2" s="27">
        <v>100013766.78999999</v>
      </c>
      <c r="G2"/>
      <c r="H2"/>
      <c r="I2"/>
      <c r="J2"/>
      <c r="K2"/>
    </row>
    <row r="3" spans="1:11" s="1" customFormat="1" x14ac:dyDescent="0.25">
      <c r="A3" s="40" t="s">
        <v>3</v>
      </c>
      <c r="B3" s="13">
        <v>19173662.460000001</v>
      </c>
      <c r="C3" s="22">
        <v>12826760.77</v>
      </c>
      <c r="D3" s="28">
        <v>32000423.23</v>
      </c>
      <c r="G3"/>
      <c r="H3"/>
      <c r="I3"/>
      <c r="J3"/>
      <c r="K3"/>
    </row>
    <row r="4" spans="1:11" s="1" customFormat="1" x14ac:dyDescent="0.25">
      <c r="A4" s="40" t="s">
        <v>4</v>
      </c>
      <c r="B4" s="14">
        <v>574976.67999999993</v>
      </c>
      <c r="C4" s="22">
        <v>12120587.75</v>
      </c>
      <c r="D4" s="28">
        <v>12695564.43</v>
      </c>
      <c r="F4" s="5"/>
      <c r="G4"/>
      <c r="H4"/>
      <c r="I4"/>
      <c r="J4"/>
      <c r="K4"/>
    </row>
    <row r="5" spans="1:11" s="1" customFormat="1" x14ac:dyDescent="0.25">
      <c r="A5" s="40" t="s">
        <v>5</v>
      </c>
      <c r="B5" s="62"/>
      <c r="C5" s="22">
        <v>16694759.43</v>
      </c>
      <c r="D5" s="28">
        <v>16694759.43</v>
      </c>
      <c r="G5"/>
      <c r="H5"/>
      <c r="I5"/>
      <c r="J5"/>
      <c r="K5"/>
    </row>
    <row r="6" spans="1:11" s="1" customFormat="1" x14ac:dyDescent="0.25">
      <c r="A6" s="40" t="s">
        <v>6</v>
      </c>
      <c r="B6" s="14">
        <v>1787813.4900000002</v>
      </c>
      <c r="C6" s="22">
        <v>3815558.42</v>
      </c>
      <c r="D6" s="28">
        <v>5603371.9100000001</v>
      </c>
      <c r="G6"/>
      <c r="H6"/>
      <c r="I6"/>
      <c r="J6"/>
      <c r="K6"/>
    </row>
    <row r="7" spans="1:11" s="1" customFormat="1" x14ac:dyDescent="0.25">
      <c r="A7" s="40" t="s">
        <v>7</v>
      </c>
      <c r="B7" s="62"/>
      <c r="C7" s="22">
        <v>160800</v>
      </c>
      <c r="D7" s="28">
        <v>160800</v>
      </c>
      <c r="G7"/>
      <c r="H7"/>
      <c r="I7"/>
      <c r="J7"/>
      <c r="K7"/>
    </row>
    <row r="8" spans="1:11" s="1" customFormat="1" x14ac:dyDescent="0.25">
      <c r="A8" s="40" t="s">
        <v>8</v>
      </c>
      <c r="B8" s="14">
        <v>3805469.45</v>
      </c>
      <c r="C8" s="22">
        <v>3253651.32</v>
      </c>
      <c r="D8" s="28">
        <v>7059120.7699999996</v>
      </c>
      <c r="G8"/>
      <c r="H8"/>
      <c r="I8"/>
      <c r="J8"/>
      <c r="K8"/>
    </row>
    <row r="9" spans="1:11" s="1" customFormat="1" x14ac:dyDescent="0.25">
      <c r="A9" s="40" t="s">
        <v>9</v>
      </c>
      <c r="B9" s="63"/>
      <c r="C9" s="22">
        <v>7660.1</v>
      </c>
      <c r="D9" s="28">
        <v>7660.1</v>
      </c>
      <c r="G9"/>
      <c r="H9"/>
      <c r="I9"/>
      <c r="J9"/>
      <c r="K9"/>
    </row>
    <row r="10" spans="1:11" s="60" customFormat="1" ht="13.5" customHeight="1" x14ac:dyDescent="0.25">
      <c r="A10" s="56" t="s">
        <v>10</v>
      </c>
      <c r="B10" s="64">
        <v>112506785.49000001</v>
      </c>
      <c r="C10" s="65">
        <v>61728681.170000002</v>
      </c>
      <c r="D10" s="66">
        <v>174235466.66</v>
      </c>
      <c r="G10" s="61"/>
      <c r="H10" s="61"/>
      <c r="I10" s="61"/>
      <c r="J10" s="61"/>
      <c r="K10" s="61"/>
    </row>
    <row r="11" spans="1:11" s="1" customFormat="1" x14ac:dyDescent="0.25">
      <c r="A11" s="41" t="s">
        <v>11</v>
      </c>
      <c r="B11" s="15"/>
      <c r="C11" s="16"/>
      <c r="D11" s="15"/>
      <c r="G11"/>
      <c r="H11"/>
      <c r="I11"/>
      <c r="J11"/>
      <c r="K11"/>
    </row>
    <row r="13" spans="1:11" s="1" customFormat="1" ht="15" customHeight="1" x14ac:dyDescent="0.25">
      <c r="B13" s="42"/>
      <c r="C13" s="42"/>
      <c r="D13" s="43" t="s">
        <v>14</v>
      </c>
      <c r="E13" s="44"/>
    </row>
    <row r="14" spans="1:11" s="1" customFormat="1" ht="21" customHeight="1" x14ac:dyDescent="0.25">
      <c r="A14" s="45"/>
      <c r="B14" s="30" t="s">
        <v>0</v>
      </c>
      <c r="C14" s="31" t="s">
        <v>1</v>
      </c>
      <c r="D14" s="46" t="s">
        <v>13</v>
      </c>
      <c r="E14" s="44"/>
    </row>
    <row r="15" spans="1:11" s="1" customFormat="1" ht="12.95" customHeight="1" x14ac:dyDescent="0.25">
      <c r="A15" s="47" t="s">
        <v>15</v>
      </c>
      <c r="B15" s="48">
        <v>87.152865258060942</v>
      </c>
      <c r="C15" s="49">
        <v>12.847134741939058</v>
      </c>
      <c r="D15" s="50">
        <v>100</v>
      </c>
    </row>
    <row r="16" spans="1:11" s="1" customFormat="1" ht="12.95" customHeight="1" x14ac:dyDescent="0.25">
      <c r="A16" s="47" t="s">
        <v>16</v>
      </c>
      <c r="B16" s="48">
        <v>59.916902730289301</v>
      </c>
      <c r="C16" s="49">
        <v>40.083097269710706</v>
      </c>
      <c r="D16" s="50">
        <v>100</v>
      </c>
    </row>
    <row r="17" spans="1:4" s="1" customFormat="1" ht="12.95" customHeight="1" x14ac:dyDescent="0.25">
      <c r="A17" s="47" t="s">
        <v>17</v>
      </c>
      <c r="B17" s="48">
        <v>4.5289572052528264</v>
      </c>
      <c r="C17" s="49">
        <v>95.471042794747177</v>
      </c>
      <c r="D17" s="50">
        <v>100</v>
      </c>
    </row>
    <row r="18" spans="1:4" s="1" customFormat="1" ht="12.95" customHeight="1" x14ac:dyDescent="0.25">
      <c r="A18" s="47" t="s">
        <v>18</v>
      </c>
      <c r="B18" s="51"/>
      <c r="C18" s="49">
        <v>100</v>
      </c>
      <c r="D18" s="50">
        <v>100</v>
      </c>
    </row>
    <row r="19" spans="1:4" s="1" customFormat="1" ht="12.95" customHeight="1" x14ac:dyDescent="0.25">
      <c r="A19" s="47" t="s">
        <v>19</v>
      </c>
      <c r="B19" s="48">
        <v>31.90602941791883</v>
      </c>
      <c r="C19" s="49">
        <v>68.09397058208117</v>
      </c>
      <c r="D19" s="50">
        <v>100</v>
      </c>
    </row>
    <row r="20" spans="1:4" s="1" customFormat="1" ht="12.95" customHeight="1" x14ac:dyDescent="0.25">
      <c r="A20" s="47" t="s">
        <v>20</v>
      </c>
      <c r="B20" s="51"/>
      <c r="C20" s="49">
        <v>100</v>
      </c>
      <c r="D20" s="50">
        <v>100</v>
      </c>
    </row>
    <row r="21" spans="1:4" s="1" customFormat="1" ht="12.95" customHeight="1" x14ac:dyDescent="0.25">
      <c r="A21" s="47" t="s">
        <v>21</v>
      </c>
      <c r="B21" s="48">
        <v>53.908547168828221</v>
      </c>
      <c r="C21" s="49">
        <v>46.091452831171779</v>
      </c>
      <c r="D21" s="50">
        <v>100</v>
      </c>
    </row>
    <row r="22" spans="1:4" s="1" customFormat="1" ht="12.95" customHeight="1" x14ac:dyDescent="0.25">
      <c r="A22" s="47" t="s">
        <v>9</v>
      </c>
      <c r="B22" s="51"/>
      <c r="C22" s="49">
        <v>100</v>
      </c>
      <c r="D22" s="50">
        <v>100</v>
      </c>
    </row>
    <row r="23" spans="1:4" s="1" customFormat="1" ht="13.5" x14ac:dyDescent="0.25">
      <c r="A23" s="52" t="s">
        <v>22</v>
      </c>
      <c r="B23" s="53">
        <v>64.571690050650687</v>
      </c>
      <c r="C23" s="54">
        <v>35.428309949349327</v>
      </c>
      <c r="D23" s="55">
        <v>100</v>
      </c>
    </row>
    <row r="24" spans="1:4" s="1" customFormat="1" ht="13.5" x14ac:dyDescent="0.25">
      <c r="D24" s="43" t="s">
        <v>26</v>
      </c>
    </row>
  </sheetData>
  <conditionalFormatting sqref="L2:IT11 A2:F4 A10:F11 A5:A9 C5:F9">
    <cfRule type="expression" dxfId="24" priority="5" stopIfTrue="1">
      <formula>ISERROR(A2)</formula>
    </cfRule>
  </conditionalFormatting>
  <conditionalFormatting sqref="L1:IT1 A1 D1:F1">
    <cfRule type="expression" dxfId="23" priority="4" stopIfTrue="1">
      <formula>ISERROR(A1)</formula>
    </cfRule>
  </conditionalFormatting>
  <conditionalFormatting sqref="B1:C1">
    <cfRule type="expression" dxfId="22" priority="3" stopIfTrue="1">
      <formula>ISERROR(B1)</formula>
    </cfRule>
  </conditionalFormatting>
  <conditionalFormatting sqref="B14:C14">
    <cfRule type="expression" dxfId="21" priority="2" stopIfTrue="1">
      <formula>ISERROR(B14)</formula>
    </cfRule>
  </conditionalFormatting>
  <conditionalFormatting sqref="B6 B8">
    <cfRule type="expression" dxfId="20" priority="1" stopIfTrue="1">
      <formula>ISERROR(B6)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6C1F8-0E35-4871-91F7-9B9540120221}">
  <dimension ref="A1:K24"/>
  <sheetViews>
    <sheetView workbookViewId="0"/>
  </sheetViews>
  <sheetFormatPr baseColWidth="10" defaultRowHeight="15" x14ac:dyDescent="0.25"/>
  <cols>
    <col min="1" max="1" width="75.7109375" style="38" bestFit="1" customWidth="1"/>
  </cols>
  <sheetData>
    <row r="1" spans="1:11" s="33" customFormat="1" ht="24" x14ac:dyDescent="0.25">
      <c r="A1" s="29" t="s">
        <v>12</v>
      </c>
      <c r="B1" s="30" t="s">
        <v>0</v>
      </c>
      <c r="C1" s="31" t="s">
        <v>1</v>
      </c>
      <c r="D1" s="32" t="s">
        <v>13</v>
      </c>
      <c r="G1" s="34"/>
      <c r="H1" s="34"/>
      <c r="I1" s="34"/>
      <c r="J1" s="34"/>
      <c r="K1" s="34"/>
    </row>
    <row r="2" spans="1:11" s="1" customFormat="1" x14ac:dyDescent="0.25">
      <c r="A2" s="39" t="s">
        <v>2</v>
      </c>
      <c r="B2" s="12">
        <v>100240832.82000001</v>
      </c>
      <c r="C2" s="21">
        <v>17524367.989999998</v>
      </c>
      <c r="D2" s="27">
        <v>117765200.81</v>
      </c>
      <c r="G2"/>
      <c r="H2"/>
      <c r="I2"/>
      <c r="J2"/>
      <c r="K2"/>
    </row>
    <row r="3" spans="1:11" s="1" customFormat="1" x14ac:dyDescent="0.25">
      <c r="A3" s="40" t="s">
        <v>3</v>
      </c>
      <c r="B3" s="13">
        <v>20424888.200000003</v>
      </c>
      <c r="C3" s="22">
        <v>15061310.310000001</v>
      </c>
      <c r="D3" s="28">
        <v>35486198.510000005</v>
      </c>
      <c r="G3"/>
      <c r="H3"/>
      <c r="I3"/>
      <c r="J3"/>
      <c r="K3"/>
    </row>
    <row r="4" spans="1:11" s="1" customFormat="1" x14ac:dyDescent="0.25">
      <c r="A4" s="40" t="s">
        <v>4</v>
      </c>
      <c r="B4" s="14">
        <v>476272.94999999995</v>
      </c>
      <c r="C4" s="22">
        <v>15278470.699999999</v>
      </c>
      <c r="D4" s="28">
        <v>15754743.649999999</v>
      </c>
      <c r="F4" s="5"/>
      <c r="G4"/>
      <c r="H4"/>
      <c r="I4"/>
      <c r="J4"/>
      <c r="K4"/>
    </row>
    <row r="5" spans="1:11" s="1" customFormat="1" x14ac:dyDescent="0.25">
      <c r="A5" s="40" t="s">
        <v>5</v>
      </c>
      <c r="B5" s="62"/>
      <c r="C5" s="22">
        <v>16268695.450000001</v>
      </c>
      <c r="D5" s="28">
        <v>16268695.450000001</v>
      </c>
      <c r="G5"/>
      <c r="H5"/>
      <c r="I5"/>
      <c r="J5"/>
      <c r="K5"/>
    </row>
    <row r="6" spans="1:11" s="1" customFormat="1" x14ac:dyDescent="0.25">
      <c r="A6" s="40" t="s">
        <v>6</v>
      </c>
      <c r="B6" s="14">
        <v>2040487.18</v>
      </c>
      <c r="C6" s="22">
        <v>3044403.2000000002</v>
      </c>
      <c r="D6" s="28">
        <v>5084890.38</v>
      </c>
      <c r="G6"/>
      <c r="H6"/>
      <c r="I6"/>
      <c r="J6"/>
      <c r="K6"/>
    </row>
    <row r="7" spans="1:11" s="1" customFormat="1" x14ac:dyDescent="0.25">
      <c r="A7" s="40" t="s">
        <v>7</v>
      </c>
      <c r="B7" s="62"/>
      <c r="C7" s="22">
        <v>276269</v>
      </c>
      <c r="D7" s="28">
        <v>276269</v>
      </c>
      <c r="G7"/>
      <c r="H7"/>
      <c r="I7"/>
      <c r="J7"/>
      <c r="K7"/>
    </row>
    <row r="8" spans="1:11" s="1" customFormat="1" x14ac:dyDescent="0.25">
      <c r="A8" s="40" t="s">
        <v>8</v>
      </c>
      <c r="B8" s="14">
        <v>4460954.83</v>
      </c>
      <c r="C8" s="22">
        <v>3506510.3600000003</v>
      </c>
      <c r="D8" s="28">
        <v>7967465.1900000004</v>
      </c>
      <c r="G8"/>
      <c r="H8"/>
      <c r="I8"/>
      <c r="J8"/>
      <c r="K8"/>
    </row>
    <row r="9" spans="1:11" s="1" customFormat="1" x14ac:dyDescent="0.25">
      <c r="A9" s="40" t="s">
        <v>9</v>
      </c>
      <c r="B9" s="63"/>
      <c r="C9" s="22">
        <v>1088278.69</v>
      </c>
      <c r="D9" s="28">
        <v>1088278.69</v>
      </c>
      <c r="G9"/>
      <c r="H9"/>
      <c r="I9"/>
      <c r="J9"/>
      <c r="K9"/>
    </row>
    <row r="10" spans="1:11" s="60" customFormat="1" ht="13.5" customHeight="1" x14ac:dyDescent="0.25">
      <c r="A10" s="56" t="s">
        <v>10</v>
      </c>
      <c r="B10" s="64">
        <v>127643435.98000002</v>
      </c>
      <c r="C10" s="65">
        <v>72048305.700000003</v>
      </c>
      <c r="D10" s="66">
        <v>199691741.67999998</v>
      </c>
      <c r="G10" s="61"/>
      <c r="H10" s="61"/>
      <c r="I10" s="61"/>
      <c r="J10" s="61"/>
      <c r="K10" s="61"/>
    </row>
    <row r="11" spans="1:11" s="1" customFormat="1" x14ac:dyDescent="0.25">
      <c r="A11" s="41" t="s">
        <v>11</v>
      </c>
      <c r="B11" s="15"/>
      <c r="C11" s="16"/>
      <c r="D11" s="15"/>
      <c r="G11"/>
      <c r="H11"/>
      <c r="I11"/>
      <c r="J11"/>
      <c r="K11"/>
    </row>
    <row r="13" spans="1:11" s="1" customFormat="1" ht="15" customHeight="1" x14ac:dyDescent="0.25">
      <c r="B13" s="42"/>
      <c r="C13" s="42"/>
      <c r="D13" s="43" t="s">
        <v>14</v>
      </c>
      <c r="E13" s="44"/>
    </row>
    <row r="14" spans="1:11" s="1" customFormat="1" ht="21" customHeight="1" x14ac:dyDescent="0.25">
      <c r="A14" s="45"/>
      <c r="B14" s="30" t="s">
        <v>0</v>
      </c>
      <c r="C14" s="31" t="s">
        <v>1</v>
      </c>
      <c r="D14" s="46" t="s">
        <v>13</v>
      </c>
      <c r="E14" s="44"/>
    </row>
    <row r="15" spans="1:11" s="1" customFormat="1" ht="12.95" customHeight="1" x14ac:dyDescent="0.25">
      <c r="A15" s="47" t="s">
        <v>15</v>
      </c>
      <c r="B15" s="48">
        <v>85.119230579606068</v>
      </c>
      <c r="C15" s="49">
        <v>14.880769420393941</v>
      </c>
      <c r="D15" s="50">
        <v>100</v>
      </c>
    </row>
    <row r="16" spans="1:11" s="1" customFormat="1" ht="12.95" customHeight="1" x14ac:dyDescent="0.25">
      <c r="A16" s="47" t="s">
        <v>16</v>
      </c>
      <c r="B16" s="48">
        <v>57.557273130409484</v>
      </c>
      <c r="C16" s="49">
        <v>42.442726869590516</v>
      </c>
      <c r="D16" s="50">
        <v>100</v>
      </c>
    </row>
    <row r="17" spans="1:4" s="1" customFormat="1" ht="12.95" customHeight="1" x14ac:dyDescent="0.25">
      <c r="A17" s="47" t="s">
        <v>17</v>
      </c>
      <c r="B17" s="48">
        <v>3.0230447450028803</v>
      </c>
      <c r="C17" s="49">
        <v>96.976955254997122</v>
      </c>
      <c r="D17" s="50">
        <v>100</v>
      </c>
    </row>
    <row r="18" spans="1:4" s="1" customFormat="1" ht="12.95" customHeight="1" x14ac:dyDescent="0.25">
      <c r="A18" s="47" t="s">
        <v>18</v>
      </c>
      <c r="B18" s="51"/>
      <c r="C18" s="49">
        <v>100</v>
      </c>
      <c r="D18" s="50">
        <v>100</v>
      </c>
    </row>
    <row r="19" spans="1:4" s="1" customFormat="1" ht="12.95" customHeight="1" x14ac:dyDescent="0.25">
      <c r="A19" s="47" t="s">
        <v>19</v>
      </c>
      <c r="B19" s="48">
        <v>40.128439897656158</v>
      </c>
      <c r="C19" s="49">
        <v>59.87156010234385</v>
      </c>
      <c r="D19" s="50">
        <v>100</v>
      </c>
    </row>
    <row r="20" spans="1:4" s="1" customFormat="1" ht="12.95" customHeight="1" x14ac:dyDescent="0.25">
      <c r="A20" s="47" t="s">
        <v>20</v>
      </c>
      <c r="B20" s="51"/>
      <c r="C20" s="49">
        <v>100</v>
      </c>
      <c r="D20" s="50">
        <v>100</v>
      </c>
    </row>
    <row r="21" spans="1:4" s="1" customFormat="1" ht="12.95" customHeight="1" x14ac:dyDescent="0.25">
      <c r="A21" s="47" t="s">
        <v>21</v>
      </c>
      <c r="B21" s="48">
        <v>55.989636899813043</v>
      </c>
      <c r="C21" s="49">
        <v>44.01036310018695</v>
      </c>
      <c r="D21" s="50">
        <v>100</v>
      </c>
    </row>
    <row r="22" spans="1:4" s="1" customFormat="1" ht="12.95" customHeight="1" x14ac:dyDescent="0.25">
      <c r="A22" s="47" t="s">
        <v>9</v>
      </c>
      <c r="B22" s="51"/>
      <c r="C22" s="49">
        <v>100</v>
      </c>
      <c r="D22" s="50">
        <v>100</v>
      </c>
    </row>
    <row r="23" spans="1:4" s="1" customFormat="1" ht="13.5" x14ac:dyDescent="0.25">
      <c r="A23" s="52" t="s">
        <v>22</v>
      </c>
      <c r="B23" s="53">
        <v>63.920237715460857</v>
      </c>
      <c r="C23" s="54">
        <v>36.079762284539164</v>
      </c>
      <c r="D23" s="55">
        <v>100</v>
      </c>
    </row>
    <row r="24" spans="1:4" s="1" customFormat="1" ht="13.5" x14ac:dyDescent="0.25">
      <c r="D24" s="43" t="s">
        <v>27</v>
      </c>
    </row>
  </sheetData>
  <conditionalFormatting sqref="L2:IT11 A2:F4 A10:F11 A5:A9 C5:F9">
    <cfRule type="expression" dxfId="19" priority="5" stopIfTrue="1">
      <formula>ISERROR(A2)</formula>
    </cfRule>
  </conditionalFormatting>
  <conditionalFormatting sqref="L1:IT1 A1 D1:F1">
    <cfRule type="expression" dxfId="18" priority="4" stopIfTrue="1">
      <formula>ISERROR(A1)</formula>
    </cfRule>
  </conditionalFormatting>
  <conditionalFormatting sqref="B1:C1">
    <cfRule type="expression" dxfId="17" priority="3" stopIfTrue="1">
      <formula>ISERROR(B1)</formula>
    </cfRule>
  </conditionalFormatting>
  <conditionalFormatting sqref="B14:C14">
    <cfRule type="expression" dxfId="16" priority="2" stopIfTrue="1">
      <formula>ISERROR(B14)</formula>
    </cfRule>
  </conditionalFormatting>
  <conditionalFormatting sqref="B6 B8">
    <cfRule type="expression" dxfId="15" priority="1" stopIfTrue="1">
      <formula>ISERROR(B6)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15C51-5D4C-481B-AFFA-B484D78C438B}">
  <dimension ref="A1:K24"/>
  <sheetViews>
    <sheetView workbookViewId="0"/>
  </sheetViews>
  <sheetFormatPr baseColWidth="10" defaultRowHeight="15" x14ac:dyDescent="0.25"/>
  <cols>
    <col min="1" max="1" width="51.85546875" style="38" bestFit="1" customWidth="1"/>
    <col min="2" max="2" width="12.140625" bestFit="1" customWidth="1"/>
    <col min="3" max="3" width="11.5703125" bestFit="1" customWidth="1"/>
    <col min="4" max="4" width="12.140625" bestFit="1" customWidth="1"/>
  </cols>
  <sheetData>
    <row r="1" spans="1:11" s="33" customFormat="1" ht="24" x14ac:dyDescent="0.25">
      <c r="A1" s="29" t="s">
        <v>12</v>
      </c>
      <c r="B1" s="30" t="s">
        <v>0</v>
      </c>
      <c r="C1" s="31" t="s">
        <v>1</v>
      </c>
      <c r="D1" s="32" t="s">
        <v>13</v>
      </c>
      <c r="G1" s="34"/>
      <c r="H1" s="34"/>
      <c r="I1" s="34"/>
      <c r="J1" s="34"/>
      <c r="K1" s="34"/>
    </row>
    <row r="2" spans="1:11" s="1" customFormat="1" x14ac:dyDescent="0.25">
      <c r="A2" s="39" t="s">
        <v>2</v>
      </c>
      <c r="B2" s="2">
        <v>120800251.04000001</v>
      </c>
      <c r="C2" s="19">
        <v>14512322.100000001</v>
      </c>
      <c r="D2" s="25">
        <v>135312573.14000002</v>
      </c>
      <c r="G2"/>
      <c r="H2"/>
      <c r="I2"/>
      <c r="J2"/>
      <c r="K2"/>
    </row>
    <row r="3" spans="1:11" s="1" customFormat="1" x14ac:dyDescent="0.25">
      <c r="A3" s="40" t="s">
        <v>3</v>
      </c>
      <c r="B3" s="3">
        <v>22233490.959999997</v>
      </c>
      <c r="C3" s="20">
        <v>16026096.999999998</v>
      </c>
      <c r="D3" s="26">
        <v>38259587.959999993</v>
      </c>
      <c r="G3"/>
      <c r="H3"/>
      <c r="I3"/>
      <c r="J3"/>
      <c r="K3"/>
    </row>
    <row r="4" spans="1:11" s="1" customFormat="1" x14ac:dyDescent="0.25">
      <c r="A4" s="40" t="s">
        <v>4</v>
      </c>
      <c r="B4" s="4">
        <v>405121.32999999996</v>
      </c>
      <c r="C4" s="20">
        <v>16045372.939999999</v>
      </c>
      <c r="D4" s="26">
        <v>16450494.27</v>
      </c>
      <c r="F4" s="5"/>
      <c r="G4"/>
      <c r="H4"/>
      <c r="I4"/>
      <c r="J4"/>
      <c r="K4"/>
    </row>
    <row r="5" spans="1:11" s="1" customFormat="1" x14ac:dyDescent="0.25">
      <c r="A5" s="40" t="s">
        <v>5</v>
      </c>
      <c r="B5" s="62"/>
      <c r="C5" s="20">
        <v>12855532.73</v>
      </c>
      <c r="D5" s="26">
        <v>12855532.73</v>
      </c>
      <c r="G5"/>
      <c r="H5"/>
      <c r="I5"/>
      <c r="J5"/>
      <c r="K5"/>
    </row>
    <row r="6" spans="1:11" s="1" customFormat="1" x14ac:dyDescent="0.25">
      <c r="A6" s="40" t="s">
        <v>6</v>
      </c>
      <c r="B6" s="14">
        <v>2698277.87</v>
      </c>
      <c r="C6" s="20">
        <v>3545728.72</v>
      </c>
      <c r="D6" s="26">
        <v>6244006.5899999999</v>
      </c>
      <c r="G6"/>
      <c r="H6"/>
      <c r="I6"/>
      <c r="J6"/>
      <c r="K6"/>
    </row>
    <row r="7" spans="1:11" s="1" customFormat="1" x14ac:dyDescent="0.25">
      <c r="A7" s="40" t="s">
        <v>7</v>
      </c>
      <c r="B7" s="62"/>
      <c r="C7" s="20">
        <v>127900</v>
      </c>
      <c r="D7" s="26">
        <v>127900</v>
      </c>
      <c r="G7"/>
      <c r="H7"/>
      <c r="I7"/>
      <c r="J7"/>
      <c r="K7"/>
    </row>
    <row r="8" spans="1:11" s="1" customFormat="1" x14ac:dyDescent="0.25">
      <c r="A8" s="40" t="s">
        <v>8</v>
      </c>
      <c r="B8" s="14">
        <v>4549863.67</v>
      </c>
      <c r="C8" s="20">
        <v>3422248.93</v>
      </c>
      <c r="D8" s="26">
        <v>7972112.5999999996</v>
      </c>
      <c r="G8"/>
      <c r="H8"/>
      <c r="I8"/>
      <c r="J8"/>
      <c r="K8"/>
    </row>
    <row r="9" spans="1:11" s="1" customFormat="1" x14ac:dyDescent="0.25">
      <c r="A9" s="40" t="s">
        <v>9</v>
      </c>
      <c r="B9" s="63"/>
      <c r="C9" s="20">
        <v>1748408.5899999999</v>
      </c>
      <c r="D9" s="26">
        <v>1748408.5899999999</v>
      </c>
      <c r="G9"/>
      <c r="H9"/>
      <c r="I9"/>
      <c r="J9"/>
      <c r="K9"/>
    </row>
    <row r="10" spans="1:11" s="60" customFormat="1" ht="13.5" customHeight="1" x14ac:dyDescent="0.25">
      <c r="A10" s="56" t="s">
        <v>10</v>
      </c>
      <c r="B10" s="57">
        <v>150687004.87</v>
      </c>
      <c r="C10" s="58">
        <v>68283611.00999999</v>
      </c>
      <c r="D10" s="59">
        <v>218970615.88000003</v>
      </c>
      <c r="G10" s="61"/>
      <c r="H10" s="61"/>
      <c r="I10" s="61"/>
      <c r="J10" s="61"/>
      <c r="K10" s="61"/>
    </row>
    <row r="13" spans="1:11" s="1" customFormat="1" ht="15" customHeight="1" x14ac:dyDescent="0.25">
      <c r="B13" s="42"/>
      <c r="C13" s="42"/>
      <c r="D13" s="43" t="s">
        <v>14</v>
      </c>
      <c r="E13" s="44"/>
    </row>
    <row r="14" spans="1:11" s="1" customFormat="1" ht="21" customHeight="1" x14ac:dyDescent="0.25">
      <c r="A14" s="45"/>
      <c r="B14" s="30" t="s">
        <v>0</v>
      </c>
      <c r="C14" s="31" t="s">
        <v>1</v>
      </c>
      <c r="D14" s="46" t="s">
        <v>13</v>
      </c>
      <c r="E14" s="44"/>
    </row>
    <row r="15" spans="1:11" s="1" customFormat="1" ht="12.95" customHeight="1" x14ac:dyDescent="0.25">
      <c r="A15" s="47" t="s">
        <v>15</v>
      </c>
      <c r="B15" s="48">
        <v>89.274964060446223</v>
      </c>
      <c r="C15" s="49">
        <v>10.725035939553784</v>
      </c>
      <c r="D15" s="50">
        <v>100</v>
      </c>
    </row>
    <row r="16" spans="1:11" s="1" customFormat="1" ht="12.95" customHeight="1" x14ac:dyDescent="0.25">
      <c r="A16" s="47" t="s">
        <v>16</v>
      </c>
      <c r="B16" s="48">
        <v>58.112207019178783</v>
      </c>
      <c r="C16" s="49">
        <v>41.887792980821217</v>
      </c>
      <c r="D16" s="50">
        <v>100</v>
      </c>
    </row>
    <row r="17" spans="1:4" s="1" customFormat="1" ht="12.95" customHeight="1" x14ac:dyDescent="0.25">
      <c r="A17" s="47" t="s">
        <v>17</v>
      </c>
      <c r="B17" s="48">
        <v>2.462669652052953</v>
      </c>
      <c r="C17" s="49">
        <v>97.537330347947048</v>
      </c>
      <c r="D17" s="50">
        <v>100</v>
      </c>
    </row>
    <row r="18" spans="1:4" s="1" customFormat="1" ht="12.95" customHeight="1" x14ac:dyDescent="0.25">
      <c r="A18" s="47" t="s">
        <v>18</v>
      </c>
      <c r="B18" s="51"/>
      <c r="C18" s="49">
        <v>100</v>
      </c>
      <c r="D18" s="50">
        <v>100</v>
      </c>
    </row>
    <row r="19" spans="1:4" s="1" customFormat="1" ht="12.95" customHeight="1" x14ac:dyDescent="0.25">
      <c r="A19" s="47" t="s">
        <v>19</v>
      </c>
      <c r="B19" s="48">
        <v>43.213885685537051</v>
      </c>
      <c r="C19" s="49">
        <v>56.786114314462957</v>
      </c>
      <c r="D19" s="50">
        <v>100</v>
      </c>
    </row>
    <row r="20" spans="1:4" s="1" customFormat="1" ht="12.95" customHeight="1" x14ac:dyDescent="0.25">
      <c r="A20" s="47" t="s">
        <v>20</v>
      </c>
      <c r="B20" s="51"/>
      <c r="C20" s="49">
        <v>100</v>
      </c>
      <c r="D20" s="50">
        <v>100</v>
      </c>
    </row>
    <row r="21" spans="1:4" s="1" customFormat="1" ht="12.95" customHeight="1" x14ac:dyDescent="0.25">
      <c r="A21" s="47" t="s">
        <v>21</v>
      </c>
      <c r="B21" s="48">
        <v>57.072245442193079</v>
      </c>
      <c r="C21" s="49">
        <v>42.927754557806928</v>
      </c>
      <c r="D21" s="50">
        <v>100</v>
      </c>
    </row>
    <row r="22" spans="1:4" s="1" customFormat="1" ht="12.95" customHeight="1" x14ac:dyDescent="0.25">
      <c r="A22" s="47" t="s">
        <v>9</v>
      </c>
      <c r="B22" s="51"/>
      <c r="C22" s="49">
        <v>100</v>
      </c>
      <c r="D22" s="50">
        <v>100</v>
      </c>
    </row>
    <row r="23" spans="1:4" s="1" customFormat="1" ht="13.5" x14ac:dyDescent="0.25">
      <c r="A23" s="52" t="s">
        <v>22</v>
      </c>
      <c r="B23" s="53">
        <v>68.816084872583673</v>
      </c>
      <c r="C23" s="54">
        <v>31.183915127416313</v>
      </c>
      <c r="D23" s="55">
        <v>100</v>
      </c>
    </row>
    <row r="24" spans="1:4" s="1" customFormat="1" ht="13.5" x14ac:dyDescent="0.25">
      <c r="D24" s="43" t="s">
        <v>28</v>
      </c>
    </row>
  </sheetData>
  <conditionalFormatting sqref="L2:IT10 A2:F4 A10:F10 A5:A9 C5:F9">
    <cfRule type="expression" dxfId="14" priority="5" stopIfTrue="1">
      <formula>ISERROR(A2)</formula>
    </cfRule>
  </conditionalFormatting>
  <conditionalFormatting sqref="L1:IT1 A1 D1:F1">
    <cfRule type="expression" dxfId="13" priority="4" stopIfTrue="1">
      <formula>ISERROR(A1)</formula>
    </cfRule>
  </conditionalFormatting>
  <conditionalFormatting sqref="B1:C1">
    <cfRule type="expression" dxfId="12" priority="3" stopIfTrue="1">
      <formula>ISERROR(B1)</formula>
    </cfRule>
  </conditionalFormatting>
  <conditionalFormatting sqref="B14:C14">
    <cfRule type="expression" dxfId="11" priority="2" stopIfTrue="1">
      <formula>ISERROR(B14)</formula>
    </cfRule>
  </conditionalFormatting>
  <conditionalFormatting sqref="B6 B8">
    <cfRule type="expression" dxfId="10" priority="1" stopIfTrue="1">
      <formula>ISERROR(B6)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35DEB-D469-4386-B974-7C20EAA124F0}">
  <dimension ref="A1:K24"/>
  <sheetViews>
    <sheetView workbookViewId="0">
      <selection activeCell="B2" sqref="B2:B9"/>
    </sheetView>
  </sheetViews>
  <sheetFormatPr baseColWidth="10" defaultRowHeight="15" x14ac:dyDescent="0.25"/>
  <cols>
    <col min="1" max="1" width="51.85546875" style="38" bestFit="1" customWidth="1"/>
    <col min="2" max="2" width="13.85546875" customWidth="1"/>
    <col min="4" max="4" width="13.7109375" customWidth="1"/>
  </cols>
  <sheetData>
    <row r="1" spans="1:11" s="33" customFormat="1" x14ac:dyDescent="0.25">
      <c r="A1" s="29" t="s">
        <v>12</v>
      </c>
      <c r="B1" s="30" t="s">
        <v>0</v>
      </c>
      <c r="C1" s="31" t="s">
        <v>1</v>
      </c>
      <c r="D1" s="32" t="s">
        <v>13</v>
      </c>
      <c r="G1" s="34"/>
      <c r="H1" s="34"/>
      <c r="I1" s="34"/>
      <c r="J1" s="34"/>
      <c r="K1" s="34"/>
    </row>
    <row r="2" spans="1:11" s="1" customFormat="1" x14ac:dyDescent="0.25">
      <c r="A2" s="39" t="s">
        <v>2</v>
      </c>
      <c r="B2" s="2">
        <v>108762538.71000001</v>
      </c>
      <c r="C2" s="19">
        <v>14936572.239999998</v>
      </c>
      <c r="D2" s="25">
        <v>123699110.95</v>
      </c>
      <c r="G2"/>
      <c r="H2"/>
      <c r="I2"/>
      <c r="J2"/>
      <c r="K2"/>
    </row>
    <row r="3" spans="1:11" s="1" customFormat="1" x14ac:dyDescent="0.25">
      <c r="A3" s="40" t="s">
        <v>3</v>
      </c>
      <c r="B3" s="3">
        <v>22131878.870000001</v>
      </c>
      <c r="C3" s="20">
        <v>16088347.09</v>
      </c>
      <c r="D3" s="26">
        <v>38220225.960000001</v>
      </c>
      <c r="G3"/>
      <c r="H3"/>
      <c r="I3"/>
      <c r="J3"/>
      <c r="K3"/>
    </row>
    <row r="4" spans="1:11" s="1" customFormat="1" x14ac:dyDescent="0.25">
      <c r="A4" s="40" t="s">
        <v>4</v>
      </c>
      <c r="B4" s="4">
        <v>428744.62</v>
      </c>
      <c r="C4" s="20">
        <v>14107786.280000001</v>
      </c>
      <c r="D4" s="26">
        <v>14536530.9</v>
      </c>
      <c r="G4"/>
      <c r="H4"/>
      <c r="I4"/>
      <c r="J4"/>
      <c r="K4"/>
    </row>
    <row r="5" spans="1:11" s="1" customFormat="1" x14ac:dyDescent="0.25">
      <c r="A5" s="40" t="s">
        <v>5</v>
      </c>
      <c r="B5" s="4">
        <v>90500</v>
      </c>
      <c r="C5" s="20">
        <v>10967320.220000001</v>
      </c>
      <c r="D5" s="26">
        <v>11057820.220000001</v>
      </c>
      <c r="F5" s="5"/>
      <c r="G5"/>
      <c r="H5"/>
      <c r="I5"/>
      <c r="J5"/>
      <c r="K5"/>
    </row>
    <row r="6" spans="1:11" s="1" customFormat="1" x14ac:dyDescent="0.25">
      <c r="A6" s="40" t="s">
        <v>6</v>
      </c>
      <c r="B6" s="4">
        <v>2799403.23</v>
      </c>
      <c r="C6" s="20">
        <v>3138423.4000000004</v>
      </c>
      <c r="D6" s="26">
        <v>5937826.6300000008</v>
      </c>
      <c r="G6"/>
      <c r="H6"/>
      <c r="I6"/>
      <c r="J6"/>
      <c r="K6"/>
    </row>
    <row r="7" spans="1:11" s="1" customFormat="1" x14ac:dyDescent="0.25">
      <c r="A7" s="40" t="s">
        <v>7</v>
      </c>
      <c r="B7" s="51"/>
      <c r="C7" s="20">
        <v>190500</v>
      </c>
      <c r="D7" s="26">
        <v>190500</v>
      </c>
      <c r="G7"/>
      <c r="H7"/>
      <c r="I7"/>
      <c r="J7"/>
      <c r="K7"/>
    </row>
    <row r="8" spans="1:11" s="1" customFormat="1" x14ac:dyDescent="0.25">
      <c r="A8" s="40" t="s">
        <v>8</v>
      </c>
      <c r="B8" s="4">
        <v>4611877.24</v>
      </c>
      <c r="C8" s="20">
        <v>3499803.82</v>
      </c>
      <c r="D8" s="26">
        <v>8111681.0600000005</v>
      </c>
      <c r="G8"/>
      <c r="H8"/>
      <c r="I8"/>
      <c r="J8"/>
      <c r="K8"/>
    </row>
    <row r="9" spans="1:11" s="1" customFormat="1" x14ac:dyDescent="0.25">
      <c r="A9" s="40" t="s">
        <v>9</v>
      </c>
      <c r="B9" s="51"/>
      <c r="C9" s="20">
        <v>126532.56999999999</v>
      </c>
      <c r="D9" s="26">
        <v>126532.56999999999</v>
      </c>
      <c r="G9"/>
      <c r="H9"/>
      <c r="I9"/>
      <c r="J9"/>
      <c r="K9"/>
    </row>
    <row r="10" spans="1:11" s="60" customFormat="1" x14ac:dyDescent="0.25">
      <c r="A10" s="56" t="s">
        <v>10</v>
      </c>
      <c r="B10" s="57">
        <v>138824942.67000002</v>
      </c>
      <c r="C10" s="58">
        <v>63055285.619999997</v>
      </c>
      <c r="D10" s="59">
        <v>201880228.28999999</v>
      </c>
      <c r="G10" s="61"/>
      <c r="H10" s="61"/>
      <c r="I10" s="61"/>
      <c r="J10" s="61"/>
      <c r="K10" s="61"/>
    </row>
    <row r="13" spans="1:11" s="1" customFormat="1" ht="15" customHeight="1" x14ac:dyDescent="0.25">
      <c r="B13" s="42"/>
      <c r="C13" s="42"/>
      <c r="D13" s="43" t="s">
        <v>14</v>
      </c>
      <c r="E13" s="44"/>
    </row>
    <row r="14" spans="1:11" s="1" customFormat="1" ht="21" customHeight="1" x14ac:dyDescent="0.25">
      <c r="A14" s="45"/>
      <c r="B14" s="30" t="s">
        <v>0</v>
      </c>
      <c r="C14" s="31" t="s">
        <v>1</v>
      </c>
      <c r="D14" s="46" t="s">
        <v>13</v>
      </c>
      <c r="E14" s="44"/>
    </row>
    <row r="15" spans="1:11" s="1" customFormat="1" ht="12.95" customHeight="1" x14ac:dyDescent="0.25">
      <c r="A15" s="47" t="s">
        <v>15</v>
      </c>
      <c r="B15" s="48">
        <v>87.925077128454504</v>
      </c>
      <c r="C15" s="49">
        <v>12.074922871545503</v>
      </c>
      <c r="D15" s="50">
        <v>100</v>
      </c>
    </row>
    <row r="16" spans="1:11" s="1" customFormat="1" ht="12.95" customHeight="1" x14ac:dyDescent="0.25">
      <c r="A16" s="47" t="s">
        <v>16</v>
      </c>
      <c r="B16" s="48">
        <v>57.906195774882327</v>
      </c>
      <c r="C16" s="49">
        <v>42.093804225117665</v>
      </c>
      <c r="D16" s="50">
        <v>100</v>
      </c>
    </row>
    <row r="17" spans="1:4" s="1" customFormat="1" ht="12.95" customHeight="1" x14ac:dyDescent="0.25">
      <c r="A17" s="47" t="s">
        <v>17</v>
      </c>
      <c r="B17" s="48">
        <v>2.9494287388746923</v>
      </c>
      <c r="C17" s="49">
        <v>97.050571261125313</v>
      </c>
      <c r="D17" s="50">
        <v>100</v>
      </c>
    </row>
    <row r="18" spans="1:4" s="1" customFormat="1" ht="12.95" customHeight="1" x14ac:dyDescent="0.25">
      <c r="A18" s="47" t="s">
        <v>18</v>
      </c>
      <c r="B18" s="48">
        <v>0.81842531529238405</v>
      </c>
      <c r="C18" s="49">
        <v>99.181574684707613</v>
      </c>
      <c r="D18" s="50">
        <v>100</v>
      </c>
    </row>
    <row r="19" spans="1:4" s="1" customFormat="1" ht="12.95" customHeight="1" x14ac:dyDescent="0.25">
      <c r="A19" s="47" t="s">
        <v>19</v>
      </c>
      <c r="B19" s="48">
        <v>47.145250348947954</v>
      </c>
      <c r="C19" s="49">
        <v>52.854749651052032</v>
      </c>
      <c r="D19" s="50">
        <v>100</v>
      </c>
    </row>
    <row r="20" spans="1:4" s="1" customFormat="1" ht="12.95" customHeight="1" x14ac:dyDescent="0.25">
      <c r="A20" s="47" t="s">
        <v>20</v>
      </c>
      <c r="B20" s="51"/>
      <c r="C20" s="49">
        <v>100</v>
      </c>
      <c r="D20" s="50">
        <v>100</v>
      </c>
    </row>
    <row r="21" spans="1:4" s="1" customFormat="1" ht="12.95" customHeight="1" x14ac:dyDescent="0.25">
      <c r="A21" s="47" t="s">
        <v>21</v>
      </c>
      <c r="B21" s="48">
        <v>56.854765441184639</v>
      </c>
      <c r="C21" s="49">
        <v>43.145234558815353</v>
      </c>
      <c r="D21" s="50">
        <v>100</v>
      </c>
    </row>
    <row r="22" spans="1:4" s="1" customFormat="1" ht="12.95" customHeight="1" x14ac:dyDescent="0.25">
      <c r="A22" s="47" t="s">
        <v>9</v>
      </c>
      <c r="B22" s="51"/>
      <c r="C22" s="49">
        <v>100</v>
      </c>
      <c r="D22" s="50">
        <v>100</v>
      </c>
    </row>
    <row r="23" spans="1:4" s="1" customFormat="1" ht="13.5" x14ac:dyDescent="0.25">
      <c r="A23" s="52" t="s">
        <v>22</v>
      </c>
      <c r="B23" s="53">
        <v>68.765992512440903</v>
      </c>
      <c r="C23" s="54">
        <v>31.234007487559097</v>
      </c>
      <c r="D23" s="55">
        <v>100</v>
      </c>
    </row>
    <row r="24" spans="1:4" s="1" customFormat="1" ht="13.5" x14ac:dyDescent="0.25">
      <c r="D24" s="43" t="s">
        <v>24</v>
      </c>
    </row>
  </sheetData>
  <conditionalFormatting sqref="L2:IT10 A2:F6 A8:F8 A7 C7:F7 A10:F10 A9 C9:F9">
    <cfRule type="expression" dxfId="9" priority="4" stopIfTrue="1">
      <formula>ISERROR(A2)</formula>
    </cfRule>
  </conditionalFormatting>
  <conditionalFormatting sqref="L1:IT1 A1 D1:F1">
    <cfRule type="expression" dxfId="8" priority="3" stopIfTrue="1">
      <formula>ISERROR(A1)</formula>
    </cfRule>
  </conditionalFormatting>
  <conditionalFormatting sqref="B1:C1">
    <cfRule type="expression" dxfId="7" priority="2" stopIfTrue="1">
      <formula>ISERROR(B1)</formula>
    </cfRule>
  </conditionalFormatting>
  <conditionalFormatting sqref="B14:C14">
    <cfRule type="expression" dxfId="6" priority="1" stopIfTrue="1">
      <formula>ISERROR(B14)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B91AF-AE40-40C1-8332-9D04C1C7963C}">
  <dimension ref="A1:K24"/>
  <sheetViews>
    <sheetView tabSelected="1" workbookViewId="0">
      <selection activeCell="J11" sqref="J11"/>
    </sheetView>
  </sheetViews>
  <sheetFormatPr baseColWidth="10" defaultRowHeight="15" x14ac:dyDescent="0.25"/>
  <cols>
    <col min="1" max="1" width="51.85546875" style="38" bestFit="1" customWidth="1"/>
    <col min="2" max="2" width="13.5703125" bestFit="1" customWidth="1"/>
    <col min="3" max="3" width="12.140625" bestFit="1" customWidth="1"/>
    <col min="4" max="4" width="13.7109375" customWidth="1"/>
  </cols>
  <sheetData>
    <row r="1" spans="1:11" s="33" customFormat="1" ht="19.5" customHeight="1" x14ac:dyDescent="0.25">
      <c r="A1" s="29" t="s">
        <v>29</v>
      </c>
      <c r="B1" s="30" t="s">
        <v>0</v>
      </c>
      <c r="C1" s="31" t="s">
        <v>1</v>
      </c>
      <c r="D1" s="32" t="s">
        <v>13</v>
      </c>
      <c r="G1" s="34"/>
      <c r="H1" s="34"/>
      <c r="I1" s="34"/>
      <c r="J1" s="34"/>
      <c r="K1" s="34"/>
    </row>
    <row r="2" spans="1:11" s="1" customFormat="1" x14ac:dyDescent="0.25">
      <c r="A2" s="39" t="s">
        <v>2</v>
      </c>
      <c r="B2" s="2">
        <v>118860488.33</v>
      </c>
      <c r="C2" s="19">
        <v>18121045.289999999</v>
      </c>
      <c r="D2" s="25">
        <f>SUM(B2:C2)</f>
        <v>136981533.62</v>
      </c>
      <c r="G2"/>
      <c r="H2"/>
      <c r="I2"/>
      <c r="J2"/>
      <c r="K2"/>
    </row>
    <row r="3" spans="1:11" s="1" customFormat="1" x14ac:dyDescent="0.25">
      <c r="A3" s="40" t="s">
        <v>3</v>
      </c>
      <c r="B3" s="3">
        <v>20559816.440000001</v>
      </c>
      <c r="C3" s="20">
        <v>15207381.260000002</v>
      </c>
      <c r="D3" s="26">
        <f t="shared" ref="D3:D10" si="0">SUM(B3:C3)</f>
        <v>35767197.700000003</v>
      </c>
      <c r="G3"/>
      <c r="H3"/>
      <c r="I3"/>
      <c r="J3"/>
      <c r="K3"/>
    </row>
    <row r="4" spans="1:11" s="1" customFormat="1" x14ac:dyDescent="0.25">
      <c r="A4" s="40" t="s">
        <v>4</v>
      </c>
      <c r="B4" s="4">
        <v>446031.38</v>
      </c>
      <c r="C4" s="20">
        <v>12196640.310000001</v>
      </c>
      <c r="D4" s="26">
        <f t="shared" si="0"/>
        <v>12642671.690000001</v>
      </c>
      <c r="G4"/>
      <c r="H4"/>
      <c r="I4"/>
      <c r="J4"/>
      <c r="K4"/>
    </row>
    <row r="5" spans="1:11" s="1" customFormat="1" x14ac:dyDescent="0.25">
      <c r="A5" s="40" t="s">
        <v>5</v>
      </c>
      <c r="B5" s="4">
        <v>79490</v>
      </c>
      <c r="C5" s="20">
        <v>10983867.190000001</v>
      </c>
      <c r="D5" s="26">
        <f t="shared" si="0"/>
        <v>11063357.190000001</v>
      </c>
      <c r="F5" s="5"/>
      <c r="G5"/>
      <c r="H5"/>
      <c r="I5"/>
      <c r="J5"/>
      <c r="K5"/>
    </row>
    <row r="6" spans="1:11" s="1" customFormat="1" x14ac:dyDescent="0.25">
      <c r="A6" s="40" t="s">
        <v>6</v>
      </c>
      <c r="B6" s="4">
        <v>3112954.66</v>
      </c>
      <c r="C6" s="20">
        <v>2933061.48</v>
      </c>
      <c r="D6" s="26">
        <f t="shared" si="0"/>
        <v>6046016.1400000006</v>
      </c>
      <c r="G6"/>
      <c r="H6"/>
      <c r="I6"/>
      <c r="J6"/>
      <c r="K6"/>
    </row>
    <row r="7" spans="1:11" s="1" customFormat="1" x14ac:dyDescent="0.25">
      <c r="A7" s="40" t="s">
        <v>7</v>
      </c>
      <c r="B7" s="51"/>
      <c r="C7" s="20">
        <v>295100</v>
      </c>
      <c r="D7" s="26">
        <f t="shared" si="0"/>
        <v>295100</v>
      </c>
      <c r="G7"/>
      <c r="H7"/>
      <c r="I7"/>
      <c r="J7"/>
      <c r="K7"/>
    </row>
    <row r="8" spans="1:11" s="1" customFormat="1" x14ac:dyDescent="0.25">
      <c r="A8" s="40" t="s">
        <v>8</v>
      </c>
      <c r="B8" s="4">
        <v>4745909.4999999991</v>
      </c>
      <c r="C8" s="20">
        <v>4714850.99</v>
      </c>
      <c r="D8" s="26">
        <f t="shared" si="0"/>
        <v>9460760.4899999984</v>
      </c>
      <c r="G8"/>
      <c r="H8"/>
      <c r="I8"/>
      <c r="J8"/>
      <c r="K8"/>
    </row>
    <row r="9" spans="1:11" s="1" customFormat="1" x14ac:dyDescent="0.25">
      <c r="A9" s="40" t="s">
        <v>9</v>
      </c>
      <c r="B9" s="51"/>
      <c r="C9" s="20">
        <v>164655.48000000001</v>
      </c>
      <c r="D9" s="26">
        <f t="shared" si="0"/>
        <v>164655.48000000001</v>
      </c>
      <c r="G9"/>
      <c r="H9"/>
      <c r="I9"/>
      <c r="J9"/>
      <c r="K9"/>
    </row>
    <row r="10" spans="1:11" s="60" customFormat="1" x14ac:dyDescent="0.25">
      <c r="A10" s="56" t="s">
        <v>10</v>
      </c>
      <c r="B10" s="57">
        <v>147804690.31</v>
      </c>
      <c r="C10" s="58">
        <v>64616601.999999993</v>
      </c>
      <c r="D10" s="59">
        <f t="shared" si="0"/>
        <v>212421292.31</v>
      </c>
      <c r="G10" s="61"/>
      <c r="H10" s="61"/>
      <c r="I10" s="61"/>
      <c r="J10" s="61"/>
      <c r="K10" s="61"/>
    </row>
    <row r="13" spans="1:11" s="1" customFormat="1" ht="15" customHeight="1" x14ac:dyDescent="0.25">
      <c r="B13" s="42"/>
      <c r="C13" s="42"/>
      <c r="D13" s="43" t="s">
        <v>14</v>
      </c>
      <c r="E13" s="44"/>
    </row>
    <row r="14" spans="1:11" s="1" customFormat="1" ht="21" customHeight="1" x14ac:dyDescent="0.25">
      <c r="A14" s="45"/>
      <c r="B14" s="30" t="s">
        <v>0</v>
      </c>
      <c r="C14" s="31" t="s">
        <v>1</v>
      </c>
      <c r="D14" s="46" t="s">
        <v>13</v>
      </c>
      <c r="E14" s="44"/>
    </row>
    <row r="15" spans="1:11" s="1" customFormat="1" ht="12.95" customHeight="1" x14ac:dyDescent="0.25">
      <c r="A15" s="47"/>
      <c r="B15" s="48">
        <f>B2/$D2*100</f>
        <v>86.771176514734066</v>
      </c>
      <c r="C15" s="49">
        <f t="shared" ref="C15:D15" si="1">C2/$D2*100</f>
        <v>13.228823485265925</v>
      </c>
      <c r="D15" s="50">
        <f t="shared" si="1"/>
        <v>100</v>
      </c>
    </row>
    <row r="16" spans="1:11" s="1" customFormat="1" ht="12.95" customHeight="1" x14ac:dyDescent="0.25">
      <c r="A16" s="47"/>
      <c r="B16" s="48">
        <f t="shared" ref="B16:D16" si="2">B3/$D3*100</f>
        <v>57.482323922737734</v>
      </c>
      <c r="C16" s="49">
        <f t="shared" si="2"/>
        <v>42.517676077262266</v>
      </c>
      <c r="D16" s="50">
        <f t="shared" si="2"/>
        <v>100</v>
      </c>
    </row>
    <row r="17" spans="1:4" s="1" customFormat="1" ht="12.95" customHeight="1" x14ac:dyDescent="0.25">
      <c r="A17" s="47"/>
      <c r="B17" s="48">
        <f t="shared" ref="B17:D17" si="3">B4/$D4*100</f>
        <v>3.5279835697449795</v>
      </c>
      <c r="C17" s="49">
        <f t="shared" si="3"/>
        <v>96.47201643025501</v>
      </c>
      <c r="D17" s="50">
        <f t="shared" si="3"/>
        <v>100</v>
      </c>
    </row>
    <row r="18" spans="1:4" s="1" customFormat="1" ht="12.95" customHeight="1" x14ac:dyDescent="0.25">
      <c r="A18" s="47"/>
      <c r="B18" s="48">
        <f t="shared" ref="B18:D18" si="4">B5/$D5*100</f>
        <v>0.71849799870738862</v>
      </c>
      <c r="C18" s="49">
        <f t="shared" si="4"/>
        <v>99.281502001292608</v>
      </c>
      <c r="D18" s="50">
        <f t="shared" si="4"/>
        <v>100</v>
      </c>
    </row>
    <row r="19" spans="1:4" s="1" customFormat="1" ht="12.95" customHeight="1" x14ac:dyDescent="0.25">
      <c r="A19" s="47"/>
      <c r="B19" s="48">
        <f t="shared" ref="B19:D19" si="5">B6/$D6*100</f>
        <v>51.487700130420087</v>
      </c>
      <c r="C19" s="49">
        <f t="shared" si="5"/>
        <v>48.512299869579898</v>
      </c>
      <c r="D19" s="50">
        <f t="shared" si="5"/>
        <v>100</v>
      </c>
    </row>
    <row r="20" spans="1:4" s="1" customFormat="1" ht="12.95" customHeight="1" x14ac:dyDescent="0.25">
      <c r="A20" s="47"/>
      <c r="B20" s="51"/>
      <c r="C20" s="49">
        <f t="shared" ref="C20:D20" si="6">C7/$D7*100</f>
        <v>100</v>
      </c>
      <c r="D20" s="50">
        <f t="shared" si="6"/>
        <v>100</v>
      </c>
    </row>
    <row r="21" spans="1:4" s="1" customFormat="1" ht="12.95" customHeight="1" x14ac:dyDescent="0.25">
      <c r="A21" s="47"/>
      <c r="B21" s="48">
        <f t="shared" ref="B21:D21" si="7">B8/$D8*100</f>
        <v>50.164143834065079</v>
      </c>
      <c r="C21" s="49">
        <f t="shared" si="7"/>
        <v>49.835856165934935</v>
      </c>
      <c r="D21" s="50">
        <f t="shared" si="7"/>
        <v>100</v>
      </c>
    </row>
    <row r="22" spans="1:4" s="1" customFormat="1" ht="12.95" customHeight="1" x14ac:dyDescent="0.25">
      <c r="A22" s="47"/>
      <c r="B22" s="51"/>
      <c r="C22" s="49">
        <f t="shared" ref="C22:D22" si="8">C9/$D9*100</f>
        <v>100</v>
      </c>
      <c r="D22" s="50">
        <f t="shared" si="8"/>
        <v>100</v>
      </c>
    </row>
    <row r="23" spans="1:4" s="1" customFormat="1" ht="13.5" x14ac:dyDescent="0.25">
      <c r="A23" s="52"/>
      <c r="B23" s="53">
        <f t="shared" ref="B23:D23" si="9">B10/$D10*100</f>
        <v>69.580920397706251</v>
      </c>
      <c r="C23" s="54">
        <f t="shared" si="9"/>
        <v>30.419079602293746</v>
      </c>
      <c r="D23" s="55">
        <f t="shared" si="9"/>
        <v>100</v>
      </c>
    </row>
    <row r="24" spans="1:4" s="1" customFormat="1" ht="13.5" x14ac:dyDescent="0.25">
      <c r="D24" s="43" t="s">
        <v>30</v>
      </c>
    </row>
  </sheetData>
  <conditionalFormatting sqref="L2:IT10 A8:C8 A7 C7 A10:C10 A9 C9 A2:C6 E2:F10">
    <cfRule type="expression" dxfId="5" priority="7" stopIfTrue="1">
      <formula>ISERROR(A2)</formula>
    </cfRule>
  </conditionalFormatting>
  <conditionalFormatting sqref="L1:IT1 A1 E1:F1">
    <cfRule type="expression" dxfId="4" priority="6" stopIfTrue="1">
      <formula>ISERROR(A1)</formula>
    </cfRule>
  </conditionalFormatting>
  <conditionalFormatting sqref="B1:C1">
    <cfRule type="expression" dxfId="3" priority="5" stopIfTrue="1">
      <formula>ISERROR(B1)</formula>
    </cfRule>
  </conditionalFormatting>
  <conditionalFormatting sqref="D2:D10">
    <cfRule type="expression" dxfId="2" priority="3" stopIfTrue="1">
      <formula>ISERROR(D2)</formula>
    </cfRule>
  </conditionalFormatting>
  <conditionalFormatting sqref="D1">
    <cfRule type="expression" dxfId="1" priority="2" stopIfTrue="1">
      <formula>ISERROR(D1)</formula>
    </cfRule>
  </conditionalFormatting>
  <conditionalFormatting sqref="B14:C14">
    <cfRule type="expression" dxfId="0" priority="1" stopIfTrue="1">
      <formula>ISERROR(B14)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2013</vt:lpstr>
      <vt:lpstr>2014</vt:lpstr>
      <vt:lpstr>2015</vt:lpstr>
      <vt:lpstr>2016</vt:lpstr>
      <vt:lpstr>2017</vt:lpstr>
      <vt:lpstr>2018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Justinia CLEMENT CNF</dc:creator>
  <cp:lastModifiedBy>Justinia CLEMENT 755</cp:lastModifiedBy>
  <dcterms:created xsi:type="dcterms:W3CDTF">2019-11-06T17:56:21Z</dcterms:created>
  <dcterms:modified xsi:type="dcterms:W3CDTF">2020-08-21T15:37:41Z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